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mc:AlternateContent xmlns:mc="http://schemas.openxmlformats.org/markup-compatibility/2006">
    <mc:Choice Requires="x15">
      <x15ac:absPath xmlns:x15ac="http://schemas.microsoft.com/office/spreadsheetml/2010/11/ac" url="G:\8_Narratives\2_Group Narrative\Asset Lists\"/>
    </mc:Choice>
  </mc:AlternateContent>
  <xr:revisionPtr revIDLastSave="0" documentId="13_ncr:1_{59A192D1-81B9-452C-A266-288709CE348A}" xr6:coauthVersionLast="36" xr6:coauthVersionMax="36" xr10:uidLastSave="{00000000-0000-0000-0000-000000000000}"/>
  <bookViews>
    <workbookView xWindow="0" yWindow="0" windowWidth="28800" windowHeight="123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9" i="1" l="1"/>
  <c r="O115" i="1"/>
  <c r="D115" i="1"/>
  <c r="D110" i="1"/>
  <c r="R113" i="1" s="1"/>
  <c r="O105" i="1"/>
  <c r="D105" i="1"/>
  <c r="O100" i="1"/>
  <c r="D100" i="1"/>
  <c r="O95" i="1"/>
  <c r="D95" i="1"/>
  <c r="I90" i="1"/>
  <c r="D90" i="1"/>
  <c r="I85" i="1"/>
  <c r="D85" i="1"/>
  <c r="I80" i="1"/>
  <c r="D80" i="1"/>
  <c r="O75" i="1"/>
  <c r="I75" i="1"/>
  <c r="D75" i="1"/>
  <c r="O70" i="1"/>
  <c r="D70" i="1"/>
  <c r="O61" i="1"/>
  <c r="O57" i="1"/>
  <c r="I65" i="1"/>
  <c r="I61" i="1"/>
  <c r="I57" i="1"/>
  <c r="D57" i="1"/>
  <c r="D53" i="1"/>
  <c r="R55" i="1" s="1"/>
  <c r="D49" i="1"/>
  <c r="R51" i="1" s="1"/>
  <c r="I44" i="1"/>
  <c r="I31" i="1"/>
  <c r="D31" i="1"/>
  <c r="I40" i="1"/>
  <c r="D40" i="1"/>
  <c r="O35" i="1"/>
  <c r="O31" i="1"/>
  <c r="O27" i="1"/>
  <c r="D4" i="1"/>
  <c r="I27" i="1"/>
  <c r="R38" i="1" s="1"/>
  <c r="D27" i="1"/>
  <c r="I22" i="1"/>
  <c r="R25" i="1" s="1"/>
  <c r="D22" i="1"/>
  <c r="I17" i="1"/>
  <c r="I13" i="1"/>
  <c r="I9" i="1"/>
  <c r="D9" i="1"/>
  <c r="O4" i="1"/>
  <c r="I4" i="1"/>
  <c r="R108" i="1" l="1"/>
  <c r="R73" i="1"/>
  <c r="R20" i="1"/>
  <c r="R83" i="1"/>
  <c r="R103" i="1"/>
  <c r="R47" i="1"/>
  <c r="R122" i="1"/>
  <c r="R68" i="1"/>
  <c r="R7" i="1"/>
  <c r="R98" i="1"/>
  <c r="R78" i="1"/>
  <c r="R93" i="1"/>
  <c r="R88" i="1"/>
  <c r="U1" i="1" l="1"/>
  <c r="X1" i="1" s="1"/>
</calcChain>
</file>

<file path=xl/sharedStrings.xml><?xml version="1.0" encoding="utf-8"?>
<sst xmlns="http://schemas.openxmlformats.org/spreadsheetml/2006/main" count="101" uniqueCount="76">
  <si>
    <t>Module</t>
  </si>
  <si>
    <t>Basic Engine Cost</t>
  </si>
  <si>
    <t>3D Renderer</t>
  </si>
  <si>
    <t>Quantity</t>
  </si>
  <si>
    <t>Interactable Object</t>
  </si>
  <si>
    <t>Module Total</t>
  </si>
  <si>
    <t>Cost</t>
  </si>
  <si>
    <t>Details</t>
  </si>
  <si>
    <t>Cameras</t>
  </si>
  <si>
    <t>Camera Case</t>
  </si>
  <si>
    <t>Static Image ("Painted Cut")</t>
  </si>
  <si>
    <t>Engine Cutscene</t>
  </si>
  <si>
    <t>Video Streaming</t>
  </si>
  <si>
    <t>Full Motion Video (FMV)</t>
  </si>
  <si>
    <t>Exteriors</t>
  </si>
  <si>
    <t>Interior Room or Corridor</t>
  </si>
  <si>
    <t>Exterior Pitch</t>
  </si>
  <si>
    <t>Building Type</t>
  </si>
  <si>
    <t>Collection of Trees</t>
  </si>
  <si>
    <t>Skybox</t>
  </si>
  <si>
    <t>Top Down</t>
  </si>
  <si>
    <t>Streaming</t>
  </si>
  <si>
    <t>Exterior Town</t>
  </si>
  <si>
    <t>Exterior Wilderness</t>
  </si>
  <si>
    <t>First Person Controls</t>
  </si>
  <si>
    <t>Third Person Controls</t>
  </si>
  <si>
    <t>Map</t>
  </si>
  <si>
    <t>Full Map</t>
  </si>
  <si>
    <t>Live Mapping</t>
  </si>
  <si>
    <t>Advanced Map</t>
  </si>
  <si>
    <t>Assets</t>
  </si>
  <si>
    <t>Minimap</t>
  </si>
  <si>
    <t>Waypoints</t>
  </si>
  <si>
    <t>Humanoids</t>
  </si>
  <si>
    <t>Humanoid Type</t>
  </si>
  <si>
    <t>Talking</t>
  </si>
  <si>
    <t>Additional Locations, Features &amp; Sequences</t>
  </si>
  <si>
    <t>Talking Heads</t>
  </si>
  <si>
    <t>Voice</t>
  </si>
  <si>
    <t>Jumping</t>
  </si>
  <si>
    <t>Platform Sequence</t>
  </si>
  <si>
    <t>Climbing</t>
  </si>
  <si>
    <t>Climbing Sequence</t>
  </si>
  <si>
    <t>Swimming</t>
  </si>
  <si>
    <t>Swimming Sequence</t>
  </si>
  <si>
    <t>Combat</t>
  </si>
  <si>
    <t>Additional Weapon</t>
  </si>
  <si>
    <t>Animals &amp; Monsters</t>
  </si>
  <si>
    <t>Additional Animal or Monster</t>
  </si>
  <si>
    <t>Vehicles</t>
  </si>
  <si>
    <t>Additional Vehicle</t>
  </si>
  <si>
    <t>Weather</t>
  </si>
  <si>
    <t>Custom Animations</t>
  </si>
  <si>
    <t>Custom Animation</t>
  </si>
  <si>
    <t>Quick Time Event</t>
  </si>
  <si>
    <t>Asset Budget Remaining</t>
  </si>
  <si>
    <t>Total Budget Spent</t>
  </si>
  <si>
    <t>Spent</t>
  </si>
  <si>
    <t>Per Unit</t>
  </si>
  <si>
    <t>Tents, houses, wooden forts</t>
  </si>
  <si>
    <t>Introduction video</t>
  </si>
  <si>
    <t>Start, end, Unconcious healing, Talking, saving/killing the druids</t>
  </si>
  <si>
    <t>Real World</t>
  </si>
  <si>
    <t>Sword</t>
  </si>
  <si>
    <t>Druid village House, Command Tent</t>
  </si>
  <si>
    <t>Open interaction, Examine interaction</t>
  </si>
  <si>
    <t>Showing the Roman camp, Isle of Anglesey introduction, Showing ships</t>
  </si>
  <si>
    <t>Roman Outpost, Celtic Village</t>
  </si>
  <si>
    <t>The Forest</t>
  </si>
  <si>
    <t>Training Area, Forest Clearing</t>
  </si>
  <si>
    <t>Trees included in the forest.</t>
  </si>
  <si>
    <t>Wolves, Cath Palug, Twrch Trwyth, Bears</t>
  </si>
  <si>
    <t>Main character, Lucius &amp; Caswallan, Ferghus and Marcus, Anwyl, Veleda and Ganna, Quest Givers and NPC's (Smiths, Druids, Civillians, Romans)</t>
  </si>
  <si>
    <t>Horses</t>
  </si>
  <si>
    <t xml:space="preserve">Scared sitting animation Standard Talk animation Wake up animation Stopping/halt animation Examining animation    Swipe death animation </t>
  </si>
  <si>
    <t>Felix promoted, Felix dying, Felix sailing off with druids, Lucius afterwards sad or happy, the game ends with the Romans seen invading Anglesey.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</si>
</sst>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2"/>
      <color theme="4" tint="-0.499984740745262"/>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rgb="FFFFFF00"/>
        <bgColor indexed="64"/>
      </patternFill>
    </fill>
  </fills>
  <borders count="46">
    <border>
      <left/>
      <right/>
      <top/>
      <bottom/>
      <diagonal/>
    </border>
    <border>
      <left/>
      <right style="thick">
        <color theme="4" tint="0.39994506668294322"/>
      </right>
      <top/>
      <bottom/>
      <diagonal/>
    </border>
    <border>
      <left style="thick">
        <color theme="4" tint="0.39994506668294322"/>
      </left>
      <right style="thick">
        <color theme="4" tint="0.39994506668294322"/>
      </right>
      <top/>
      <bottom/>
      <diagonal/>
    </border>
    <border>
      <left style="thick">
        <color theme="4" tint="0.39994506668294322"/>
      </left>
      <right/>
      <top/>
      <bottom/>
      <diagonal/>
    </border>
    <border>
      <left/>
      <right/>
      <top/>
      <bottom style="thick">
        <color theme="4" tint="0.39991454817346722"/>
      </bottom>
      <diagonal/>
    </border>
    <border>
      <left/>
      <right style="thick">
        <color theme="4" tint="0.39994506668294322"/>
      </right>
      <top/>
      <bottom style="thick">
        <color theme="4" tint="0.39991454817346722"/>
      </bottom>
      <diagonal/>
    </border>
    <border>
      <left style="thick">
        <color theme="4" tint="0.39994506668294322"/>
      </left>
      <right style="thick">
        <color theme="4" tint="0.39994506668294322"/>
      </right>
      <top/>
      <bottom style="thick">
        <color theme="4" tint="0.39991454817346722"/>
      </bottom>
      <diagonal/>
    </border>
    <border>
      <left style="thick">
        <color theme="4" tint="0.39994506668294322"/>
      </left>
      <right/>
      <top/>
      <bottom style="thick">
        <color theme="4" tint="0.39991454817346722"/>
      </bottom>
      <diagonal/>
    </border>
    <border>
      <left/>
      <right style="thick">
        <color theme="4" tint="0.39994506668294322"/>
      </right>
      <top style="thick">
        <color theme="4" tint="0.39991454817346722"/>
      </top>
      <bottom/>
      <diagonal/>
    </border>
    <border>
      <left style="thick">
        <color theme="4" tint="0.39994506668294322"/>
      </left>
      <right/>
      <top style="thick">
        <color theme="4" tint="0.39991454817346722"/>
      </top>
      <bottom/>
      <diagonal/>
    </border>
    <border>
      <left/>
      <right style="thick">
        <color theme="4" tint="0.39994506668294322"/>
      </right>
      <top/>
      <bottom style="thick">
        <color theme="4" tint="0.39988402966399123"/>
      </bottom>
      <diagonal/>
    </border>
    <border>
      <left style="thick">
        <color theme="4" tint="0.39994506668294322"/>
      </left>
      <right style="thick">
        <color theme="4" tint="0.39994506668294322"/>
      </right>
      <top/>
      <bottom style="thick">
        <color theme="4" tint="0.39988402966399123"/>
      </bottom>
      <diagonal/>
    </border>
    <border>
      <left style="thick">
        <color theme="4" tint="0.39994506668294322"/>
      </left>
      <right/>
      <top/>
      <bottom style="thick">
        <color theme="4" tint="0.39988402966399123"/>
      </bottom>
      <diagonal/>
    </border>
    <border>
      <left/>
      <right/>
      <top style="thick">
        <color theme="4" tint="0.39991454817346722"/>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style="thick">
        <color theme="4" tint="0.39988402966399123"/>
      </left>
      <right/>
      <top/>
      <bottom/>
      <diagonal/>
    </border>
    <border>
      <left style="thick">
        <color theme="4" tint="0.39988402966399123"/>
      </left>
      <right/>
      <top style="thick">
        <color theme="4" tint="0.39988402966399123"/>
      </top>
      <bottom/>
      <diagonal/>
    </border>
    <border>
      <left/>
      <right/>
      <top style="thick">
        <color theme="4" tint="0.39988402966399123"/>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style="thick">
        <color theme="4" tint="0.39994506668294322"/>
      </bottom>
      <diagonal/>
    </border>
    <border>
      <left style="thick">
        <color theme="4" tint="0.39988402966399123"/>
      </left>
      <right style="thick">
        <color theme="4" tint="0.39994506668294322"/>
      </right>
      <top/>
      <bottom/>
      <diagonal/>
    </border>
    <border>
      <left style="thick">
        <color theme="4" tint="0.39988402966399123"/>
      </left>
      <right style="thick">
        <color theme="4" tint="0.39994506668294322"/>
      </right>
      <top/>
      <bottom style="thick">
        <color theme="4" tint="0.39991454817346722"/>
      </bottom>
      <diagonal/>
    </border>
    <border>
      <left style="thick">
        <color theme="4" tint="0.39988402966399123"/>
      </left>
      <right/>
      <top style="thick">
        <color theme="4" tint="0.39994506668294322"/>
      </top>
      <bottom/>
      <diagonal/>
    </border>
    <border>
      <left style="thick">
        <color theme="4" tint="0.39988402966399123"/>
      </left>
      <right style="thick">
        <color theme="4" tint="0.39994506668294322"/>
      </right>
      <top style="thick">
        <color theme="4" tint="0.39985351115451523"/>
      </top>
      <bottom/>
      <diagonal/>
    </border>
    <border>
      <left style="thick">
        <color theme="4" tint="0.39994506668294322"/>
      </left>
      <right style="thick">
        <color theme="4" tint="0.39994506668294322"/>
      </right>
      <top style="thick">
        <color theme="4" tint="0.39985351115451523"/>
      </top>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
      <left style="thick">
        <color theme="4" tint="0.39994506668294322"/>
      </left>
      <right/>
      <top style="thick">
        <color theme="4" tint="0.39985351115451523"/>
      </top>
      <bottom/>
      <diagonal/>
    </border>
    <border>
      <left/>
      <right style="thick">
        <color theme="4" tint="0.39994506668294322"/>
      </right>
      <top style="thick">
        <color theme="4" tint="0.39985351115451523"/>
      </top>
      <bottom/>
      <diagonal/>
    </border>
    <border>
      <left style="thick">
        <color theme="4" tint="0.39991454817346722"/>
      </left>
      <right/>
      <top style="thick">
        <color theme="4" tint="0.39991454817346722"/>
      </top>
      <bottom/>
      <diagonal/>
    </border>
    <border>
      <left/>
      <right style="thick">
        <color theme="4" tint="0.39991454817346722"/>
      </right>
      <top style="thick">
        <color theme="4" tint="0.39991454817346722"/>
      </top>
      <bottom/>
      <diagonal/>
    </border>
    <border>
      <left style="thick">
        <color theme="4" tint="0.39991454817346722"/>
      </left>
      <right/>
      <top/>
      <bottom style="thick">
        <color theme="4" tint="0.39991454817346722"/>
      </bottom>
      <diagonal/>
    </border>
    <border>
      <left/>
      <right style="thick">
        <color theme="4" tint="0.39991454817346722"/>
      </right>
      <top/>
      <bottom style="thick">
        <color theme="4" tint="0.39991454817346722"/>
      </bottom>
      <diagonal/>
    </border>
    <border>
      <left/>
      <right style="thick">
        <color theme="4" tint="0.39994506668294322"/>
      </right>
      <top style="thick">
        <color theme="4" tint="0.39988402966399123"/>
      </top>
      <bottom/>
      <diagonal/>
    </border>
    <border>
      <left style="thick">
        <color theme="4" tint="0.39988402966399123"/>
      </left>
      <right style="thick">
        <color theme="4" tint="0.39994506668294322"/>
      </right>
      <top style="thick">
        <color theme="4" tint="0.39994506668294322"/>
      </top>
      <bottom/>
      <diagonal/>
    </border>
    <border>
      <left style="dashed">
        <color theme="5" tint="-0.24994659260841701"/>
      </left>
      <right style="dashed">
        <color theme="5" tint="-0.24994659260841701"/>
      </right>
      <top style="dashed">
        <color theme="5" tint="-0.24994659260841701"/>
      </top>
      <bottom style="dashed">
        <color theme="5" tint="-0.24994659260841701"/>
      </bottom>
      <diagonal/>
    </border>
    <border>
      <left style="dashed">
        <color theme="5" tint="-0.24994659260841701"/>
      </left>
      <right style="dashed">
        <color theme="5" tint="-0.24994659260841701"/>
      </right>
      <top/>
      <bottom style="dashed">
        <color theme="5" tint="-0.24994659260841701"/>
      </bottom>
      <diagonal/>
    </border>
    <border>
      <left style="dashed">
        <color theme="5" tint="-0.24994659260841701"/>
      </left>
      <right/>
      <top/>
      <bottom/>
      <diagonal/>
    </border>
    <border>
      <left style="dashed">
        <color theme="5" tint="-0.24994659260841701"/>
      </left>
      <right/>
      <top/>
      <bottom style="dashed">
        <color theme="5" tint="-0.24994659260841701"/>
      </bottom>
      <diagonal/>
    </border>
    <border>
      <left style="dashed">
        <color theme="5" tint="-0.24994659260841701"/>
      </left>
      <right/>
      <top style="dashed">
        <color theme="5" tint="-0.24994659260841701"/>
      </top>
      <bottom/>
      <diagonal/>
    </border>
  </borders>
  <cellStyleXfs count="1">
    <xf numFmtId="0" fontId="0" fillId="0" borderId="0"/>
  </cellStyleXfs>
  <cellXfs count="93">
    <xf numFmtId="0" fontId="0" fillId="0" borderId="0" xfId="0"/>
    <xf numFmtId="2" fontId="0" fillId="7" borderId="2" xfId="0" applyNumberFormat="1" applyFill="1" applyBorder="1" applyProtection="1">
      <protection locked="0"/>
    </xf>
    <xf numFmtId="0" fontId="2" fillId="3" borderId="2" xfId="0" applyFont="1" applyFill="1" applyBorder="1" applyAlignment="1" applyProtection="1">
      <alignment horizontal="center" wrapText="1"/>
    </xf>
    <xf numFmtId="0" fontId="2" fillId="3" borderId="2" xfId="0" applyFont="1" applyFill="1" applyBorder="1" applyAlignment="1" applyProtection="1">
      <alignment horizontal="center"/>
    </xf>
    <xf numFmtId="2" fontId="0" fillId="0" borderId="2" xfId="0" applyNumberFormat="1" applyBorder="1" applyProtection="1"/>
    <xf numFmtId="0" fontId="0" fillId="0" borderId="25" xfId="0" applyBorder="1" applyProtection="1"/>
    <xf numFmtId="164" fontId="0" fillId="0" borderId="2" xfId="0" applyNumberFormat="1" applyBorder="1" applyProtection="1"/>
    <xf numFmtId="0" fontId="0" fillId="0" borderId="2" xfId="0" applyBorder="1" applyProtection="1"/>
    <xf numFmtId="0" fontId="2" fillId="3" borderId="23" xfId="0" applyFont="1" applyFill="1" applyBorder="1" applyAlignment="1" applyProtection="1">
      <alignment horizontal="center" wrapText="1"/>
    </xf>
    <xf numFmtId="0" fontId="2" fillId="3" borderId="23" xfId="0" applyFont="1" applyFill="1" applyBorder="1" applyAlignment="1" applyProtection="1">
      <alignment horizontal="center"/>
    </xf>
    <xf numFmtId="0" fontId="0" fillId="0" borderId="0" xfId="0" applyProtection="1"/>
    <xf numFmtId="0" fontId="0" fillId="0" borderId="0" xfId="0" applyAlignment="1" applyProtection="1">
      <alignment horizontal="center"/>
    </xf>
    <xf numFmtId="2" fontId="0" fillId="0" borderId="3" xfId="0" applyNumberFormat="1" applyBorder="1" applyProtection="1"/>
    <xf numFmtId="0" fontId="0" fillId="0" borderId="1" xfId="0" applyBorder="1" applyProtection="1"/>
    <xf numFmtId="0" fontId="0" fillId="6" borderId="1" xfId="0" applyFill="1" applyBorder="1" applyProtection="1"/>
    <xf numFmtId="2" fontId="0" fillId="0" borderId="1" xfId="0" applyNumberFormat="1" applyBorder="1" applyProtection="1"/>
    <xf numFmtId="164" fontId="0" fillId="0" borderId="3" xfId="0" applyNumberFormat="1" applyBorder="1" applyProtection="1"/>
    <xf numFmtId="164" fontId="0" fillId="0" borderId="1" xfId="0" applyNumberFormat="1" applyBorder="1" applyProtection="1"/>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164" fontId="0" fillId="0" borderId="10" xfId="0" applyNumberFormat="1" applyBorder="1" applyProtection="1"/>
    <xf numFmtId="164" fontId="0" fillId="0" borderId="11" xfId="0" applyNumberFormat="1" applyBorder="1" applyProtection="1"/>
    <xf numFmtId="2" fontId="0" fillId="6" borderId="1" xfId="0" applyNumberFormat="1" applyFill="1" applyBorder="1" applyProtection="1"/>
    <xf numFmtId="0" fontId="0" fillId="0" borderId="26" xfId="0" applyBorder="1" applyProtection="1"/>
    <xf numFmtId="0" fontId="0" fillId="0" borderId="7" xfId="0" applyBorder="1" applyProtection="1"/>
    <xf numFmtId="2" fontId="0" fillId="0" borderId="9" xfId="0" applyNumberFormat="1" applyBorder="1" applyProtection="1"/>
    <xf numFmtId="0" fontId="0" fillId="0" borderId="10" xfId="0" applyBorder="1" applyProtection="1"/>
    <xf numFmtId="0" fontId="0" fillId="0" borderId="11" xfId="0" applyBorder="1" applyProtection="1"/>
    <xf numFmtId="0" fontId="2" fillId="3" borderId="3" xfId="0" applyFont="1" applyFill="1" applyBorder="1" applyAlignment="1" applyProtection="1">
      <alignment horizontal="center" wrapText="1"/>
    </xf>
    <xf numFmtId="164" fontId="0" fillId="0" borderId="2" xfId="0" applyNumberFormat="1" applyFill="1" applyBorder="1" applyProtection="1"/>
    <xf numFmtId="0" fontId="2" fillId="3" borderId="24" xfId="0" applyFont="1" applyFill="1" applyBorder="1" applyAlignment="1" applyProtection="1">
      <alignment horizontal="center" wrapText="1"/>
    </xf>
    <xf numFmtId="0" fontId="0" fillId="0" borderId="12" xfId="0" applyBorder="1" applyProtection="1"/>
    <xf numFmtId="164" fontId="0" fillId="0" borderId="12" xfId="0" applyNumberFormat="1" applyBorder="1" applyProtection="1"/>
    <xf numFmtId="2" fontId="0" fillId="0" borderId="0" xfId="0" applyNumberFormat="1" applyBorder="1" applyProtection="1"/>
    <xf numFmtId="0" fontId="2" fillId="3" borderId="1" xfId="0" applyFont="1" applyFill="1" applyBorder="1" applyAlignment="1" applyProtection="1">
      <alignment horizontal="center" wrapText="1"/>
    </xf>
    <xf numFmtId="2" fontId="0" fillId="0" borderId="13" xfId="0" applyNumberFormat="1" applyBorder="1" applyProtection="1"/>
    <xf numFmtId="2" fontId="0" fillId="7" borderId="41" xfId="0" applyNumberFormat="1" applyFill="1" applyBorder="1" applyProtection="1">
      <protection locked="0"/>
    </xf>
    <xf numFmtId="2" fontId="0" fillId="4" borderId="1" xfId="0" applyNumberFormat="1" applyFill="1" applyBorder="1" applyProtection="1"/>
    <xf numFmtId="2" fontId="0" fillId="7" borderId="42" xfId="0" applyNumberFormat="1" applyFill="1" applyBorder="1" applyProtection="1">
      <protection locked="0"/>
    </xf>
    <xf numFmtId="0" fontId="2" fillId="3" borderId="24" xfId="0" applyFont="1" applyFill="1" applyBorder="1" applyAlignment="1" applyProtection="1">
      <alignment horizontal="center"/>
    </xf>
    <xf numFmtId="0" fontId="2" fillId="3" borderId="19" xfId="0" applyFont="1" applyFill="1" applyBorder="1" applyAlignment="1" applyProtection="1">
      <alignment horizontal="center" wrapText="1"/>
    </xf>
    <xf numFmtId="0" fontId="0" fillId="2" borderId="17" xfId="0" applyFill="1" applyBorder="1" applyAlignment="1" applyProtection="1">
      <alignment horizontal="center"/>
    </xf>
    <xf numFmtId="0" fontId="0" fillId="2" borderId="18" xfId="0" applyFill="1" applyBorder="1" applyAlignment="1" applyProtection="1">
      <alignment horizontal="center"/>
    </xf>
    <xf numFmtId="0" fontId="0" fillId="2" borderId="31" xfId="0" applyFill="1" applyBorder="1" applyAlignment="1" applyProtection="1">
      <alignment horizontal="center"/>
    </xf>
    <xf numFmtId="0" fontId="0" fillId="2" borderId="32" xfId="0" applyFill="1" applyBorder="1" applyAlignment="1" applyProtection="1">
      <alignment horizontal="center"/>
    </xf>
    <xf numFmtId="0" fontId="0" fillId="6" borderId="14" xfId="0" applyFill="1" applyBorder="1" applyAlignment="1" applyProtection="1">
      <alignment horizontal="center"/>
    </xf>
    <xf numFmtId="0" fontId="0" fillId="6" borderId="15" xfId="0" applyFill="1" applyBorder="1" applyAlignment="1" applyProtection="1">
      <alignment horizontal="center"/>
    </xf>
    <xf numFmtId="0" fontId="0" fillId="6" borderId="16" xfId="0" applyFill="1" applyBorder="1" applyAlignment="1" applyProtection="1">
      <alignment horizontal="center"/>
    </xf>
    <xf numFmtId="0" fontId="0" fillId="6" borderId="3" xfId="0" applyFill="1" applyBorder="1" applyAlignment="1" applyProtection="1">
      <alignment horizontal="center"/>
    </xf>
    <xf numFmtId="0" fontId="0" fillId="6" borderId="0" xfId="0" applyFill="1" applyBorder="1" applyAlignment="1" applyProtection="1">
      <alignment horizontal="center"/>
    </xf>
    <xf numFmtId="0" fontId="0" fillId="6" borderId="1" xfId="0" applyFill="1" applyBorder="1" applyAlignment="1" applyProtection="1">
      <alignment horizontal="center"/>
    </xf>
    <xf numFmtId="0" fontId="0" fillId="6" borderId="17" xfId="0" applyFill="1" applyBorder="1" applyAlignment="1" applyProtection="1">
      <alignment horizontal="center"/>
    </xf>
    <xf numFmtId="0" fontId="0" fillId="6" borderId="18" xfId="0" applyFill="1" applyBorder="1" applyAlignment="1" applyProtection="1">
      <alignment horizontal="center"/>
    </xf>
    <xf numFmtId="0" fontId="0" fillId="6" borderId="19" xfId="0" applyFill="1" applyBorder="1" applyAlignment="1" applyProtection="1">
      <alignment horizontal="center"/>
    </xf>
    <xf numFmtId="0" fontId="0" fillId="2" borderId="30" xfId="0" applyFill="1" applyBorder="1" applyAlignment="1" applyProtection="1">
      <alignment horizontal="center"/>
    </xf>
    <xf numFmtId="0" fontId="0" fillId="2" borderId="0" xfId="0" applyFill="1" applyBorder="1" applyAlignment="1" applyProtection="1">
      <alignment horizontal="center"/>
    </xf>
    <xf numFmtId="0" fontId="4" fillId="0" borderId="25" xfId="0" applyFont="1" applyBorder="1" applyAlignment="1" applyProtection="1">
      <alignment horizontal="center" vertical="center" wrapText="1"/>
    </xf>
    <xf numFmtId="2" fontId="0" fillId="6" borderId="1" xfId="0" applyNumberFormat="1" applyFill="1" applyBorder="1" applyAlignment="1" applyProtection="1">
      <alignment horizontal="center"/>
    </xf>
    <xf numFmtId="2" fontId="0" fillId="6" borderId="5" xfId="0" applyNumberFormat="1" applyFill="1" applyBorder="1" applyAlignment="1" applyProtection="1">
      <alignment horizontal="center"/>
    </xf>
    <xf numFmtId="0" fontId="0" fillId="7" borderId="45" xfId="0" applyFill="1" applyBorder="1" applyAlignment="1" applyProtection="1">
      <alignment horizontal="left" wrapText="1"/>
      <protection locked="0"/>
    </xf>
    <xf numFmtId="0" fontId="0" fillId="7" borderId="43" xfId="0" applyFill="1" applyBorder="1" applyAlignment="1" applyProtection="1">
      <alignment horizontal="left" wrapText="1"/>
      <protection locked="0"/>
    </xf>
    <xf numFmtId="0" fontId="0" fillId="0" borderId="8" xfId="0" applyBorder="1" applyAlignment="1" applyProtection="1">
      <alignment horizontal="center" wrapText="1"/>
    </xf>
    <xf numFmtId="0" fontId="0" fillId="0" borderId="1" xfId="0" applyBorder="1" applyAlignment="1" applyProtection="1">
      <alignment horizontal="center" wrapText="1"/>
    </xf>
    <xf numFmtId="0" fontId="0" fillId="7" borderId="44" xfId="0" applyFill="1" applyBorder="1" applyAlignment="1" applyProtection="1">
      <alignment horizontal="left" wrapText="1"/>
      <protection locked="0"/>
    </xf>
    <xf numFmtId="0" fontId="4" fillId="0" borderId="25" xfId="0" applyFont="1" applyBorder="1" applyAlignment="1" applyProtection="1">
      <alignment horizontal="center" vertical="center"/>
    </xf>
    <xf numFmtId="0" fontId="4" fillId="0" borderId="40" xfId="0" applyFont="1" applyBorder="1" applyAlignment="1" applyProtection="1">
      <alignment horizontal="center" vertical="center"/>
    </xf>
    <xf numFmtId="0" fontId="2" fillId="3" borderId="29"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0" fillId="6" borderId="21" xfId="0" applyFill="1" applyBorder="1" applyAlignment="1" applyProtection="1">
      <alignment horizontal="center"/>
    </xf>
    <xf numFmtId="0" fontId="0" fillId="6" borderId="22" xfId="0" applyFill="1" applyBorder="1" applyAlignment="1" applyProtection="1">
      <alignment horizontal="center"/>
    </xf>
    <xf numFmtId="0" fontId="0" fillId="6" borderId="39" xfId="0" applyFill="1" applyBorder="1" applyAlignment="1" applyProtection="1">
      <alignment horizontal="center"/>
    </xf>
    <xf numFmtId="0" fontId="0" fillId="6" borderId="20" xfId="0" applyFill="1" applyBorder="1" applyAlignment="1" applyProtection="1">
      <alignment horizontal="center"/>
    </xf>
    <xf numFmtId="0" fontId="0" fillId="6" borderId="27" xfId="0" applyFill="1" applyBorder="1" applyAlignment="1" applyProtection="1">
      <alignment horizontal="center"/>
    </xf>
    <xf numFmtId="0" fontId="0" fillId="2" borderId="15" xfId="0" applyFill="1" applyBorder="1" applyAlignment="1" applyProtection="1">
      <alignment horizontal="center"/>
    </xf>
    <xf numFmtId="0" fontId="3" fillId="5" borderId="35"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37"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2" fontId="1" fillId="0" borderId="36" xfId="0" applyNumberFormat="1" applyFont="1" applyBorder="1" applyAlignment="1" applyProtection="1">
      <alignment horizontal="center" vertical="center"/>
    </xf>
    <xf numFmtId="2" fontId="1" fillId="0" borderId="38" xfId="0" applyNumberFormat="1" applyFont="1" applyBorder="1" applyAlignment="1" applyProtection="1">
      <alignment horizontal="center" vertical="center"/>
    </xf>
    <xf numFmtId="0" fontId="3" fillId="5" borderId="9"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0" fillId="0" borderId="1" xfId="0" applyBorder="1" applyAlignment="1" applyProtection="1">
      <alignment vertical="top" wrapText="1"/>
    </xf>
  </cellXfs>
  <cellStyles count="1">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24"/>
  <sheetViews>
    <sheetView tabSelected="1" workbookViewId="0">
      <pane ySplit="2" topLeftCell="A3" activePane="bottomLeft" state="frozen"/>
      <selection pane="bottomLeft" activeCell="J13" sqref="J13:J16"/>
    </sheetView>
  </sheetViews>
  <sheetFormatPr defaultRowHeight="15" x14ac:dyDescent="0.25"/>
  <cols>
    <col min="1" max="1" width="20.28515625" bestFit="1" customWidth="1"/>
    <col min="2" max="2" width="12.85546875" customWidth="1"/>
    <col min="3" max="3" width="9.7109375" bestFit="1" customWidth="1"/>
    <col min="4" max="4" width="6.85546875" customWidth="1"/>
    <col min="5" max="5" width="0.85546875" customWidth="1"/>
    <col min="6" max="6" width="24.28515625" customWidth="1"/>
    <col min="7" max="7" width="6.85546875" customWidth="1"/>
    <col min="8" max="8" width="9.85546875" customWidth="1"/>
    <col min="9" max="9" width="8.7109375" bestFit="1" customWidth="1"/>
    <col min="10" max="10" width="25.7109375" customWidth="1"/>
    <col min="11" max="11" width="0.85546875" customWidth="1"/>
    <col min="12" max="12" width="18.7109375" customWidth="1"/>
    <col min="13" max="13" width="6.85546875" customWidth="1"/>
    <col min="14" max="14" width="9.85546875" customWidth="1"/>
    <col min="15" max="15" width="6.85546875" customWidth="1"/>
    <col min="16" max="16" width="25.7109375" customWidth="1"/>
    <col min="17" max="17" width="0.85546875" customWidth="1"/>
    <col min="18" max="18" width="8.42578125" customWidth="1"/>
  </cols>
  <sheetData>
    <row r="1" spans="1:24" ht="16.5" thickTop="1" x14ac:dyDescent="0.25">
      <c r="A1" s="84" t="s">
        <v>0</v>
      </c>
      <c r="B1" s="86" t="s">
        <v>1</v>
      </c>
      <c r="C1" s="86" t="s">
        <v>3</v>
      </c>
      <c r="D1" s="88" t="s">
        <v>6</v>
      </c>
      <c r="E1" s="8"/>
      <c r="F1" s="90" t="s">
        <v>36</v>
      </c>
      <c r="G1" s="86" t="s">
        <v>58</v>
      </c>
      <c r="H1" s="86" t="s">
        <v>3</v>
      </c>
      <c r="I1" s="86" t="s">
        <v>6</v>
      </c>
      <c r="J1" s="88" t="s">
        <v>7</v>
      </c>
      <c r="K1" s="8"/>
      <c r="L1" s="90" t="s">
        <v>30</v>
      </c>
      <c r="M1" s="86" t="s">
        <v>58</v>
      </c>
      <c r="N1" s="86" t="s">
        <v>3</v>
      </c>
      <c r="O1" s="86" t="s">
        <v>6</v>
      </c>
      <c r="P1" s="88" t="s">
        <v>7</v>
      </c>
      <c r="Q1" s="9"/>
      <c r="R1" s="68" t="s">
        <v>57</v>
      </c>
      <c r="S1" s="82" t="s">
        <v>56</v>
      </c>
      <c r="T1" s="77"/>
      <c r="U1" s="80">
        <f xml:space="preserve"> SUM(R122,R113,R108,R103,R98,R93,R88,R83,R78,R73,R68,R55,R51,R47,R38,R25,R20,R7)</f>
        <v>100</v>
      </c>
      <c r="V1" s="76" t="s">
        <v>55</v>
      </c>
      <c r="W1" s="77"/>
      <c r="X1" s="80">
        <f xml:space="preserve"> 100 - U1</f>
        <v>0</v>
      </c>
    </row>
    <row r="2" spans="1:24" ht="16.5" thickBot="1" x14ac:dyDescent="0.3">
      <c r="A2" s="85"/>
      <c r="B2" s="87"/>
      <c r="C2" s="87"/>
      <c r="D2" s="89"/>
      <c r="E2" s="2"/>
      <c r="F2" s="91"/>
      <c r="G2" s="87"/>
      <c r="H2" s="87"/>
      <c r="I2" s="87"/>
      <c r="J2" s="89"/>
      <c r="K2" s="2"/>
      <c r="L2" s="91"/>
      <c r="M2" s="87"/>
      <c r="N2" s="87"/>
      <c r="O2" s="87"/>
      <c r="P2" s="89"/>
      <c r="Q2" s="3"/>
      <c r="R2" s="69"/>
      <c r="S2" s="83"/>
      <c r="T2" s="79"/>
      <c r="U2" s="81"/>
      <c r="V2" s="78"/>
      <c r="W2" s="79"/>
      <c r="X2" s="81"/>
    </row>
    <row r="3" spans="1:24" ht="9.9499999999999993" customHeight="1" thickTop="1" thickBot="1" x14ac:dyDescent="0.3">
      <c r="A3" s="56"/>
      <c r="B3" s="45"/>
      <c r="C3" s="45"/>
      <c r="D3" s="45"/>
      <c r="E3" s="45"/>
      <c r="F3" s="45"/>
      <c r="G3" s="45"/>
      <c r="H3" s="45"/>
      <c r="I3" s="45"/>
      <c r="J3" s="45"/>
      <c r="K3" s="75"/>
      <c r="L3" s="45"/>
      <c r="M3" s="45"/>
      <c r="N3" s="45"/>
      <c r="O3" s="45"/>
      <c r="P3" s="45"/>
      <c r="Q3" s="75"/>
      <c r="R3" s="46"/>
      <c r="S3" s="10"/>
      <c r="T3" s="10"/>
      <c r="U3" s="10"/>
      <c r="V3" s="11"/>
      <c r="W3" s="11"/>
      <c r="X3" s="10"/>
    </row>
    <row r="4" spans="1:24" ht="14.45" customHeight="1" thickTop="1" thickBot="1" x14ac:dyDescent="0.3">
      <c r="A4" s="66" t="s">
        <v>2</v>
      </c>
      <c r="B4" s="12">
        <v>0</v>
      </c>
      <c r="C4" s="40">
        <v>1</v>
      </c>
      <c r="D4" s="35">
        <f xml:space="preserve"> B4 * C4</f>
        <v>0</v>
      </c>
      <c r="E4" s="2"/>
      <c r="F4" s="13" t="s">
        <v>15</v>
      </c>
      <c r="G4" s="12">
        <v>0.5</v>
      </c>
      <c r="H4" s="40">
        <v>2</v>
      </c>
      <c r="I4" s="35">
        <f xml:space="preserve"> G4 * H4</f>
        <v>1</v>
      </c>
      <c r="J4" s="62" t="s">
        <v>64</v>
      </c>
      <c r="K4" s="8"/>
      <c r="L4" s="13" t="s">
        <v>4</v>
      </c>
      <c r="M4" s="12">
        <v>0.5</v>
      </c>
      <c r="N4" s="40">
        <v>1</v>
      </c>
      <c r="O4" s="35">
        <f xml:space="preserve"> M4 * N4</f>
        <v>0.5</v>
      </c>
      <c r="P4" s="62" t="s">
        <v>65</v>
      </c>
      <c r="Q4" s="9"/>
      <c r="R4" s="14"/>
      <c r="S4" s="10"/>
      <c r="T4" s="10"/>
      <c r="U4" s="10"/>
      <c r="V4" s="10"/>
      <c r="W4" s="10"/>
      <c r="X4" s="10"/>
    </row>
    <row r="5" spans="1:24" ht="14.45" customHeight="1" thickTop="1" x14ac:dyDescent="0.25">
      <c r="A5" s="66"/>
      <c r="B5" s="4"/>
      <c r="C5" s="4"/>
      <c r="D5" s="12"/>
      <c r="E5" s="2"/>
      <c r="F5" s="13"/>
      <c r="G5" s="4"/>
      <c r="H5" s="4"/>
      <c r="I5" s="12"/>
      <c r="J5" s="62"/>
      <c r="K5" s="2"/>
      <c r="L5" s="13"/>
      <c r="M5" s="4"/>
      <c r="N5" s="4"/>
      <c r="O5" s="12"/>
      <c r="P5" s="62"/>
      <c r="Q5" s="3"/>
      <c r="R5" s="63" t="s">
        <v>5</v>
      </c>
      <c r="S5" s="10"/>
      <c r="T5" s="10"/>
      <c r="U5" s="10"/>
      <c r="V5" s="10"/>
      <c r="W5" s="10"/>
      <c r="X5" s="10"/>
    </row>
    <row r="6" spans="1:24" ht="14.45" customHeight="1" x14ac:dyDescent="0.25">
      <c r="A6" s="5"/>
      <c r="B6" s="4"/>
      <c r="C6" s="4"/>
      <c r="D6" s="12"/>
      <c r="E6" s="2"/>
      <c r="F6" s="13"/>
      <c r="G6" s="4"/>
      <c r="H6" s="4"/>
      <c r="I6" s="12"/>
      <c r="J6" s="62"/>
      <c r="K6" s="2"/>
      <c r="L6" s="13"/>
      <c r="M6" s="4"/>
      <c r="N6" s="4"/>
      <c r="O6" s="12"/>
      <c r="P6" s="62"/>
      <c r="Q6" s="3"/>
      <c r="R6" s="64"/>
      <c r="S6" s="10"/>
      <c r="T6" s="10"/>
      <c r="U6" s="10"/>
      <c r="V6" s="10"/>
      <c r="W6" s="10"/>
      <c r="X6" s="10"/>
    </row>
    <row r="7" spans="1:24" ht="14.45" customHeight="1" thickBot="1" x14ac:dyDescent="0.3">
      <c r="A7" s="5"/>
      <c r="B7" s="4"/>
      <c r="C7" s="4"/>
      <c r="D7" s="12"/>
      <c r="E7" s="2"/>
      <c r="F7" s="13"/>
      <c r="G7" s="4"/>
      <c r="H7" s="4"/>
      <c r="I7" s="12"/>
      <c r="J7" s="62"/>
      <c r="K7" s="32"/>
      <c r="L7" s="13"/>
      <c r="M7" s="4"/>
      <c r="N7" s="4"/>
      <c r="O7" s="12"/>
      <c r="P7" s="62"/>
      <c r="Q7" s="41"/>
      <c r="R7" s="39">
        <f xml:space="preserve"> D4 + I4 + O4</f>
        <v>1.5</v>
      </c>
      <c r="S7" s="10"/>
      <c r="T7" s="10"/>
      <c r="U7" s="10"/>
      <c r="V7" s="10"/>
      <c r="W7" s="10"/>
      <c r="X7" s="10"/>
    </row>
    <row r="8" spans="1:24" ht="9.9499999999999993" customHeight="1" thickTop="1" thickBot="1" x14ac:dyDescent="0.3">
      <c r="A8" s="56"/>
      <c r="B8" s="45"/>
      <c r="C8" s="45"/>
      <c r="D8" s="45"/>
      <c r="E8" s="45"/>
      <c r="F8" s="45"/>
      <c r="G8" s="45"/>
      <c r="H8" s="45"/>
      <c r="I8" s="45"/>
      <c r="J8" s="45"/>
      <c r="K8" s="57"/>
      <c r="L8" s="45"/>
      <c r="M8" s="45"/>
      <c r="N8" s="45"/>
      <c r="O8" s="45"/>
      <c r="P8" s="45"/>
      <c r="Q8" s="57"/>
      <c r="R8" s="46"/>
      <c r="S8" s="10"/>
      <c r="T8" s="10"/>
      <c r="U8" s="10"/>
      <c r="V8" s="10"/>
      <c r="W8" s="10"/>
      <c r="X8" s="10"/>
    </row>
    <row r="9" spans="1:24" ht="14.45" customHeight="1" thickTop="1" x14ac:dyDescent="0.25">
      <c r="A9" s="66" t="s">
        <v>8</v>
      </c>
      <c r="B9" s="12">
        <v>0</v>
      </c>
      <c r="C9" s="40">
        <v>1</v>
      </c>
      <c r="D9" s="35">
        <f xml:space="preserve"> B9 * C9</f>
        <v>0</v>
      </c>
      <c r="E9" s="2"/>
      <c r="F9" s="13" t="s">
        <v>9</v>
      </c>
      <c r="G9" s="12">
        <v>0</v>
      </c>
      <c r="H9" s="40">
        <v>3</v>
      </c>
      <c r="I9" s="35">
        <f xml:space="preserve"> G9 * H9</f>
        <v>0</v>
      </c>
      <c r="J9" s="62" t="s">
        <v>66</v>
      </c>
      <c r="K9" s="8"/>
      <c r="L9" s="51"/>
      <c r="M9" s="51"/>
      <c r="N9" s="51"/>
      <c r="O9" s="51"/>
      <c r="P9" s="51"/>
      <c r="Q9" s="9"/>
      <c r="R9" s="59"/>
      <c r="S9" s="10"/>
      <c r="T9" s="10"/>
      <c r="U9" s="10"/>
      <c r="V9" s="10"/>
      <c r="W9" s="10"/>
      <c r="X9" s="10"/>
    </row>
    <row r="10" spans="1:24" ht="14.25" customHeight="1" x14ac:dyDescent="0.25">
      <c r="A10" s="66"/>
      <c r="B10" s="6"/>
      <c r="C10" s="6"/>
      <c r="D10" s="16"/>
      <c r="E10" s="2"/>
      <c r="F10" s="17"/>
      <c r="G10" s="6"/>
      <c r="H10" s="6"/>
      <c r="I10" s="16"/>
      <c r="J10" s="62"/>
      <c r="K10" s="2"/>
      <c r="L10" s="51"/>
      <c r="M10" s="51"/>
      <c r="N10" s="51"/>
      <c r="O10" s="51"/>
      <c r="P10" s="51"/>
      <c r="Q10" s="3"/>
      <c r="R10" s="59"/>
      <c r="S10" s="10"/>
      <c r="T10" s="10"/>
      <c r="U10" s="10"/>
      <c r="V10" s="10"/>
      <c r="W10" s="10"/>
      <c r="X10" s="10"/>
    </row>
    <row r="11" spans="1:24" ht="14.45" customHeight="1" thickBot="1" x14ac:dyDescent="0.3">
      <c r="A11" s="5"/>
      <c r="B11" s="7"/>
      <c r="C11" s="7"/>
      <c r="D11" s="18"/>
      <c r="E11" s="2"/>
      <c r="F11" s="13"/>
      <c r="G11" s="7"/>
      <c r="H11" s="7"/>
      <c r="I11" s="18"/>
      <c r="J11" s="62"/>
      <c r="K11" s="2"/>
      <c r="L11" s="51"/>
      <c r="M11" s="51"/>
      <c r="N11" s="51"/>
      <c r="O11" s="51"/>
      <c r="P11" s="51"/>
      <c r="Q11" s="3"/>
      <c r="R11" s="59"/>
      <c r="S11" s="10"/>
      <c r="T11" s="10"/>
      <c r="U11" s="10"/>
      <c r="V11" s="10"/>
      <c r="W11" s="10"/>
      <c r="X11" s="10"/>
    </row>
    <row r="12" spans="1:24" ht="14.45" customHeight="1" thickTop="1" thickBot="1" x14ac:dyDescent="0.3">
      <c r="A12" s="5"/>
      <c r="B12" s="7"/>
      <c r="C12" s="7"/>
      <c r="D12" s="18"/>
      <c r="E12" s="2"/>
      <c r="F12" s="19"/>
      <c r="G12" s="20"/>
      <c r="H12" s="7"/>
      <c r="I12" s="26"/>
      <c r="J12" s="65"/>
      <c r="K12" s="8"/>
      <c r="L12" s="51"/>
      <c r="M12" s="51"/>
      <c r="N12" s="51"/>
      <c r="O12" s="51"/>
      <c r="P12" s="51"/>
      <c r="Q12" s="3"/>
      <c r="R12" s="59"/>
      <c r="S12" s="10"/>
      <c r="T12" s="10"/>
      <c r="U12" s="10"/>
      <c r="V12" s="10"/>
      <c r="W12" s="10"/>
      <c r="X12" s="10"/>
    </row>
    <row r="13" spans="1:24" ht="14.45" customHeight="1" thickTop="1" x14ac:dyDescent="0.25">
      <c r="A13" s="70"/>
      <c r="B13" s="71"/>
      <c r="C13" s="71"/>
      <c r="D13" s="72"/>
      <c r="E13" s="2"/>
      <c r="F13" s="21" t="s">
        <v>10</v>
      </c>
      <c r="G13" s="27">
        <v>0.25</v>
      </c>
      <c r="H13" s="38">
        <v>8</v>
      </c>
      <c r="I13" s="37">
        <f xml:space="preserve"> G13 * H13</f>
        <v>2</v>
      </c>
      <c r="J13" s="61" t="s">
        <v>75</v>
      </c>
      <c r="K13" s="2"/>
      <c r="L13" s="51"/>
      <c r="M13" s="51"/>
      <c r="N13" s="51"/>
      <c r="O13" s="51"/>
      <c r="P13" s="51"/>
      <c r="Q13" s="3"/>
      <c r="R13" s="59"/>
      <c r="S13" s="10"/>
      <c r="T13" s="10"/>
      <c r="U13" s="10"/>
      <c r="V13" s="10"/>
      <c r="W13" s="10"/>
      <c r="X13" s="10"/>
    </row>
    <row r="14" spans="1:24" ht="14.45" customHeight="1" x14ac:dyDescent="0.25">
      <c r="A14" s="73"/>
      <c r="B14" s="51"/>
      <c r="C14" s="51"/>
      <c r="D14" s="52"/>
      <c r="E14" s="2"/>
      <c r="F14" s="13"/>
      <c r="G14" s="7"/>
      <c r="H14" s="7"/>
      <c r="I14" s="18"/>
      <c r="J14" s="62"/>
      <c r="K14" s="2"/>
      <c r="L14" s="51"/>
      <c r="M14" s="51"/>
      <c r="N14" s="51"/>
      <c r="O14" s="51"/>
      <c r="P14" s="51"/>
      <c r="Q14" s="3"/>
      <c r="R14" s="59"/>
      <c r="S14" s="10"/>
      <c r="T14" s="10"/>
      <c r="U14" s="10"/>
      <c r="V14" s="10"/>
      <c r="W14" s="10"/>
      <c r="X14" s="10"/>
    </row>
    <row r="15" spans="1:24" ht="14.45" customHeight="1" x14ac:dyDescent="0.25">
      <c r="A15" s="73"/>
      <c r="B15" s="51"/>
      <c r="C15" s="51"/>
      <c r="D15" s="52"/>
      <c r="E15" s="2"/>
      <c r="F15" s="13"/>
      <c r="G15" s="7"/>
      <c r="H15" s="7"/>
      <c r="I15" s="18"/>
      <c r="J15" s="62"/>
      <c r="K15" s="2"/>
      <c r="L15" s="51"/>
      <c r="M15" s="51"/>
      <c r="N15" s="51"/>
      <c r="O15" s="51"/>
      <c r="P15" s="51"/>
      <c r="Q15" s="3"/>
      <c r="R15" s="59"/>
      <c r="S15" s="10"/>
      <c r="T15" s="10"/>
      <c r="U15" s="10"/>
      <c r="V15" s="10"/>
      <c r="W15" s="10"/>
      <c r="X15" s="10"/>
    </row>
    <row r="16" spans="1:24" ht="14.45" customHeight="1" thickBot="1" x14ac:dyDescent="0.3">
      <c r="A16" s="73"/>
      <c r="B16" s="51"/>
      <c r="C16" s="51"/>
      <c r="D16" s="52"/>
      <c r="E16" s="2"/>
      <c r="F16" s="22"/>
      <c r="G16" s="23"/>
      <c r="H16" s="6"/>
      <c r="I16" s="34"/>
      <c r="J16" s="65"/>
      <c r="K16" s="2"/>
      <c r="L16" s="51"/>
      <c r="M16" s="51"/>
      <c r="N16" s="51"/>
      <c r="O16" s="51"/>
      <c r="P16" s="51"/>
      <c r="Q16" s="3"/>
      <c r="R16" s="59"/>
      <c r="S16" s="10"/>
      <c r="T16" s="10"/>
      <c r="U16" s="10"/>
      <c r="V16" s="10"/>
      <c r="W16" s="10"/>
      <c r="X16" s="10"/>
    </row>
    <row r="17" spans="1:24" ht="14.45" customHeight="1" thickTop="1" thickBot="1" x14ac:dyDescent="0.3">
      <c r="A17" s="73"/>
      <c r="B17" s="51"/>
      <c r="C17" s="51"/>
      <c r="D17" s="52"/>
      <c r="E17" s="2"/>
      <c r="F17" s="13" t="s">
        <v>11</v>
      </c>
      <c r="G17" s="12">
        <v>1</v>
      </c>
      <c r="H17" s="38">
        <v>12</v>
      </c>
      <c r="I17" s="35">
        <f xml:space="preserve"> G17 * H17</f>
        <v>12</v>
      </c>
      <c r="J17" s="61" t="s">
        <v>61</v>
      </c>
      <c r="K17" s="2"/>
      <c r="L17" s="51"/>
      <c r="M17" s="51"/>
      <c r="N17" s="51"/>
      <c r="O17" s="51"/>
      <c r="P17" s="51"/>
      <c r="Q17" s="3"/>
      <c r="R17" s="60"/>
      <c r="S17" s="10"/>
      <c r="T17" s="10"/>
      <c r="U17" s="10"/>
      <c r="V17" s="10"/>
      <c r="W17" s="10"/>
      <c r="X17" s="10"/>
    </row>
    <row r="18" spans="1:24" ht="14.45" customHeight="1" thickTop="1" x14ac:dyDescent="0.25">
      <c r="A18" s="73"/>
      <c r="B18" s="51"/>
      <c r="C18" s="51"/>
      <c r="D18" s="52"/>
      <c r="E18" s="2"/>
      <c r="F18" s="13"/>
      <c r="G18" s="7"/>
      <c r="H18" s="7"/>
      <c r="I18" s="18"/>
      <c r="J18" s="62"/>
      <c r="K18" s="2"/>
      <c r="L18" s="51"/>
      <c r="M18" s="51"/>
      <c r="N18" s="51"/>
      <c r="O18" s="51"/>
      <c r="P18" s="51"/>
      <c r="Q18" s="3"/>
      <c r="R18" s="63" t="s">
        <v>5</v>
      </c>
      <c r="S18" s="10"/>
      <c r="T18" s="10"/>
      <c r="U18" s="10"/>
      <c r="V18" s="10"/>
      <c r="W18" s="10"/>
      <c r="X18" s="10"/>
    </row>
    <row r="19" spans="1:24" ht="14.45" customHeight="1" x14ac:dyDescent="0.25">
      <c r="A19" s="73"/>
      <c r="B19" s="51"/>
      <c r="C19" s="51"/>
      <c r="D19" s="52"/>
      <c r="E19" s="2"/>
      <c r="F19" s="13"/>
      <c r="G19" s="7"/>
      <c r="H19" s="7"/>
      <c r="I19" s="18"/>
      <c r="J19" s="62"/>
      <c r="K19" s="2"/>
      <c r="L19" s="51"/>
      <c r="M19" s="51"/>
      <c r="N19" s="51"/>
      <c r="O19" s="51"/>
      <c r="P19" s="51"/>
      <c r="Q19" s="3"/>
      <c r="R19" s="64"/>
      <c r="S19" s="10"/>
      <c r="T19" s="10"/>
      <c r="U19" s="10"/>
      <c r="V19" s="10"/>
      <c r="W19" s="10"/>
      <c r="X19" s="10"/>
    </row>
    <row r="20" spans="1:24" ht="14.45" customHeight="1" thickBot="1" x14ac:dyDescent="0.3">
      <c r="A20" s="73"/>
      <c r="B20" s="51"/>
      <c r="C20" s="51"/>
      <c r="D20" s="52"/>
      <c r="E20" s="2"/>
      <c r="F20" s="17"/>
      <c r="G20" s="6"/>
      <c r="H20" s="6"/>
      <c r="I20" s="16"/>
      <c r="J20" s="62"/>
      <c r="K20" s="32"/>
      <c r="L20" s="51"/>
      <c r="M20" s="51"/>
      <c r="N20" s="51"/>
      <c r="O20" s="51"/>
      <c r="P20" s="51"/>
      <c r="Q20" s="41"/>
      <c r="R20" s="39">
        <f>I9 +I13+I17</f>
        <v>14</v>
      </c>
      <c r="S20" s="10"/>
      <c r="T20" s="10"/>
      <c r="U20" s="10"/>
      <c r="V20" s="10"/>
      <c r="W20" s="10"/>
      <c r="X20" s="10"/>
    </row>
    <row r="21" spans="1:24" ht="9.9499999999999993" customHeight="1" thickTop="1" thickBot="1" x14ac:dyDescent="0.3">
      <c r="A21" s="56"/>
      <c r="B21" s="45"/>
      <c r="C21" s="45"/>
      <c r="D21" s="45"/>
      <c r="E21" s="45"/>
      <c r="F21" s="45"/>
      <c r="G21" s="45"/>
      <c r="H21" s="45"/>
      <c r="I21" s="45"/>
      <c r="J21" s="45"/>
      <c r="K21" s="57"/>
      <c r="L21" s="45"/>
      <c r="M21" s="45"/>
      <c r="N21" s="45"/>
      <c r="O21" s="45"/>
      <c r="P21" s="45"/>
      <c r="Q21" s="57"/>
      <c r="R21" s="46"/>
      <c r="S21" s="10"/>
      <c r="T21" s="10"/>
      <c r="U21" s="10"/>
      <c r="V21" s="10"/>
      <c r="W21" s="10"/>
      <c r="X21" s="10"/>
    </row>
    <row r="22" spans="1:24" ht="14.45" customHeight="1" thickTop="1" thickBot="1" x14ac:dyDescent="0.3">
      <c r="A22" s="66" t="s">
        <v>12</v>
      </c>
      <c r="B22" s="4">
        <v>0</v>
      </c>
      <c r="C22" s="1">
        <v>1</v>
      </c>
      <c r="D22" s="12">
        <f xml:space="preserve"> B22 * C22</f>
        <v>0</v>
      </c>
      <c r="E22" s="2"/>
      <c r="F22" s="13" t="s">
        <v>13</v>
      </c>
      <c r="G22" s="12">
        <v>5</v>
      </c>
      <c r="H22" s="40">
        <v>1</v>
      </c>
      <c r="I22" s="35">
        <f xml:space="preserve"> G22 * H22</f>
        <v>5</v>
      </c>
      <c r="J22" s="62" t="s">
        <v>60</v>
      </c>
      <c r="K22" s="8"/>
      <c r="L22" s="51"/>
      <c r="M22" s="51"/>
      <c r="N22" s="51"/>
      <c r="O22" s="51"/>
      <c r="P22" s="51"/>
      <c r="Q22" s="9"/>
      <c r="R22" s="24"/>
      <c r="S22" s="10"/>
      <c r="T22" s="10"/>
      <c r="U22" s="10"/>
      <c r="V22" s="10"/>
      <c r="W22" s="10"/>
      <c r="X22" s="10"/>
    </row>
    <row r="23" spans="1:24" ht="14.45" customHeight="1" thickTop="1" x14ac:dyDescent="0.25">
      <c r="A23" s="66"/>
      <c r="B23" s="6"/>
      <c r="C23" s="6"/>
      <c r="D23" s="16"/>
      <c r="E23" s="2"/>
      <c r="F23" s="17"/>
      <c r="G23" s="6"/>
      <c r="H23" s="6"/>
      <c r="I23" s="16"/>
      <c r="J23" s="62"/>
      <c r="K23" s="2"/>
      <c r="L23" s="51"/>
      <c r="M23" s="51"/>
      <c r="N23" s="51"/>
      <c r="O23" s="51"/>
      <c r="P23" s="51"/>
      <c r="Q23" s="3"/>
      <c r="R23" s="63" t="s">
        <v>5</v>
      </c>
      <c r="S23" s="10"/>
      <c r="T23" s="10"/>
      <c r="U23" s="10"/>
      <c r="V23" s="10"/>
      <c r="W23" s="10"/>
      <c r="X23" s="10"/>
    </row>
    <row r="24" spans="1:24" ht="14.45" customHeight="1" x14ac:dyDescent="0.25">
      <c r="A24" s="5"/>
      <c r="B24" s="7"/>
      <c r="C24" s="7"/>
      <c r="D24" s="18"/>
      <c r="E24" s="2"/>
      <c r="F24" s="13"/>
      <c r="G24" s="7"/>
      <c r="H24" s="7"/>
      <c r="I24" s="18"/>
      <c r="J24" s="62"/>
      <c r="K24" s="2"/>
      <c r="L24" s="51"/>
      <c r="M24" s="51"/>
      <c r="N24" s="51"/>
      <c r="O24" s="51"/>
      <c r="P24" s="51"/>
      <c r="Q24" s="3"/>
      <c r="R24" s="64"/>
      <c r="S24" s="10"/>
      <c r="T24" s="10"/>
      <c r="U24" s="10"/>
      <c r="V24" s="10"/>
      <c r="W24" s="10"/>
      <c r="X24" s="10"/>
    </row>
    <row r="25" spans="1:24" ht="14.45" customHeight="1" thickBot="1" x14ac:dyDescent="0.3">
      <c r="A25" s="5"/>
      <c r="B25" s="7"/>
      <c r="C25" s="7"/>
      <c r="D25" s="18"/>
      <c r="E25" s="2"/>
      <c r="F25" s="13"/>
      <c r="G25" s="7"/>
      <c r="H25" s="7"/>
      <c r="I25" s="18"/>
      <c r="J25" s="62"/>
      <c r="K25" s="32"/>
      <c r="L25" s="51"/>
      <c r="M25" s="51"/>
      <c r="N25" s="51"/>
      <c r="O25" s="51"/>
      <c r="P25" s="51"/>
      <c r="Q25" s="41"/>
      <c r="R25" s="39">
        <f>I22</f>
        <v>5</v>
      </c>
      <c r="S25" s="10"/>
      <c r="T25" s="10"/>
      <c r="U25" s="10"/>
      <c r="V25" s="10"/>
      <c r="W25" s="10"/>
      <c r="X25" s="10"/>
    </row>
    <row r="26" spans="1:24" ht="9.9499999999999993" customHeight="1" thickTop="1" thickBot="1" x14ac:dyDescent="0.3">
      <c r="A26" s="56"/>
      <c r="B26" s="45"/>
      <c r="C26" s="45"/>
      <c r="D26" s="45"/>
      <c r="E26" s="45"/>
      <c r="F26" s="45"/>
      <c r="G26" s="45"/>
      <c r="H26" s="45"/>
      <c r="I26" s="45"/>
      <c r="J26" s="45"/>
      <c r="K26" s="57"/>
      <c r="L26" s="45"/>
      <c r="M26" s="45"/>
      <c r="N26" s="45"/>
      <c r="O26" s="45"/>
      <c r="P26" s="45"/>
      <c r="Q26" s="57"/>
      <c r="R26" s="46"/>
      <c r="S26" s="10"/>
      <c r="T26" s="10"/>
      <c r="U26" s="10"/>
      <c r="V26" s="10"/>
      <c r="W26" s="10"/>
      <c r="X26" s="10"/>
    </row>
    <row r="27" spans="1:24" ht="14.45" customHeight="1" thickTop="1" x14ac:dyDescent="0.25">
      <c r="A27" s="66" t="s">
        <v>14</v>
      </c>
      <c r="B27" s="12">
        <v>3</v>
      </c>
      <c r="C27" s="40">
        <v>1</v>
      </c>
      <c r="D27" s="35">
        <f xml:space="preserve"> B27 * C27</f>
        <v>3</v>
      </c>
      <c r="E27" s="2"/>
      <c r="F27" s="13" t="s">
        <v>16</v>
      </c>
      <c r="G27" s="12">
        <v>1</v>
      </c>
      <c r="H27" s="40">
        <v>2</v>
      </c>
      <c r="I27" s="35">
        <f xml:space="preserve"> G27 * H27</f>
        <v>2</v>
      </c>
      <c r="J27" s="62" t="s">
        <v>69</v>
      </c>
      <c r="K27" s="8"/>
      <c r="L27" s="13" t="s">
        <v>17</v>
      </c>
      <c r="M27" s="12">
        <v>1</v>
      </c>
      <c r="N27" s="40">
        <v>3</v>
      </c>
      <c r="O27" s="35">
        <f xml:space="preserve"> M27 * N27</f>
        <v>3</v>
      </c>
      <c r="P27" s="62" t="s">
        <v>59</v>
      </c>
      <c r="Q27" s="9"/>
      <c r="R27" s="59"/>
      <c r="S27" s="10"/>
      <c r="T27" s="10"/>
      <c r="U27" s="10"/>
      <c r="V27" s="10"/>
      <c r="W27" s="10"/>
      <c r="X27" s="10"/>
    </row>
    <row r="28" spans="1:24" ht="14.45" customHeight="1" x14ac:dyDescent="0.25">
      <c r="A28" s="66"/>
      <c r="B28" s="6"/>
      <c r="C28" s="6"/>
      <c r="D28" s="16"/>
      <c r="E28" s="2"/>
      <c r="F28" s="17"/>
      <c r="G28" s="6"/>
      <c r="H28" s="6"/>
      <c r="I28" s="16"/>
      <c r="J28" s="62"/>
      <c r="K28" s="2"/>
      <c r="L28" s="13"/>
      <c r="M28" s="7"/>
      <c r="N28" s="7"/>
      <c r="O28" s="18"/>
      <c r="P28" s="62"/>
      <c r="Q28" s="3"/>
      <c r="R28" s="59"/>
      <c r="S28" s="10"/>
      <c r="T28" s="10"/>
      <c r="U28" s="10"/>
      <c r="V28" s="10"/>
      <c r="W28" s="10"/>
      <c r="X28" s="10"/>
    </row>
    <row r="29" spans="1:24" ht="14.45" customHeight="1" x14ac:dyDescent="0.25">
      <c r="A29" s="5"/>
      <c r="B29" s="7"/>
      <c r="C29" s="7"/>
      <c r="D29" s="18"/>
      <c r="E29" s="2"/>
      <c r="F29" s="13"/>
      <c r="G29" s="7"/>
      <c r="H29" s="7"/>
      <c r="I29" s="18"/>
      <c r="J29" s="62"/>
      <c r="K29" s="2"/>
      <c r="L29" s="13"/>
      <c r="M29" s="7"/>
      <c r="N29" s="7"/>
      <c r="O29" s="18"/>
      <c r="P29" s="62"/>
      <c r="Q29" s="3"/>
      <c r="R29" s="59"/>
      <c r="S29" s="10"/>
      <c r="T29" s="10"/>
      <c r="U29" s="10"/>
      <c r="V29" s="10"/>
      <c r="W29" s="10"/>
      <c r="X29" s="10"/>
    </row>
    <row r="30" spans="1:24" ht="14.45" customHeight="1" thickBot="1" x14ac:dyDescent="0.3">
      <c r="A30" s="25"/>
      <c r="B30" s="20"/>
      <c r="C30" s="7"/>
      <c r="D30" s="26"/>
      <c r="E30" s="2"/>
      <c r="F30" s="19"/>
      <c r="G30" s="20"/>
      <c r="H30" s="7"/>
      <c r="I30" s="26"/>
      <c r="J30" s="65"/>
      <c r="K30" s="2"/>
      <c r="L30" s="19"/>
      <c r="M30" s="20"/>
      <c r="N30" s="7"/>
      <c r="O30" s="26"/>
      <c r="P30" s="65"/>
      <c r="Q30" s="3"/>
      <c r="R30" s="59"/>
      <c r="S30" s="10"/>
      <c r="T30" s="10"/>
      <c r="U30" s="10"/>
      <c r="V30" s="10"/>
      <c r="W30" s="10"/>
      <c r="X30" s="10"/>
    </row>
    <row r="31" spans="1:24" ht="14.45" customHeight="1" thickTop="1" x14ac:dyDescent="0.25">
      <c r="A31" s="67" t="s">
        <v>20</v>
      </c>
      <c r="B31" s="27">
        <v>0</v>
      </c>
      <c r="C31" s="38">
        <v>0</v>
      </c>
      <c r="D31" s="37">
        <f xml:space="preserve"> B31 * C31</f>
        <v>0</v>
      </c>
      <c r="E31" s="2"/>
      <c r="F31" s="21" t="s">
        <v>16</v>
      </c>
      <c r="G31" s="27">
        <v>1</v>
      </c>
      <c r="H31" s="38">
        <v>0</v>
      </c>
      <c r="I31" s="37">
        <f xml:space="preserve"> G31 * H31</f>
        <v>0</v>
      </c>
      <c r="J31" s="61"/>
      <c r="K31" s="2"/>
      <c r="L31" s="21" t="s">
        <v>18</v>
      </c>
      <c r="M31" s="27">
        <v>3</v>
      </c>
      <c r="N31" s="38">
        <v>1</v>
      </c>
      <c r="O31" s="37">
        <f xml:space="preserve"> M31 * N31</f>
        <v>3</v>
      </c>
      <c r="P31" s="61" t="s">
        <v>70</v>
      </c>
      <c r="Q31" s="3"/>
      <c r="R31" s="59"/>
      <c r="S31" s="10"/>
      <c r="T31" s="10"/>
      <c r="U31" s="10"/>
      <c r="V31" s="10"/>
      <c r="W31" s="10"/>
      <c r="X31" s="10"/>
    </row>
    <row r="32" spans="1:24" ht="14.45" customHeight="1" x14ac:dyDescent="0.25">
      <c r="A32" s="66"/>
      <c r="B32" s="6"/>
      <c r="C32" s="6"/>
      <c r="D32" s="16"/>
      <c r="E32" s="2"/>
      <c r="F32" s="17"/>
      <c r="G32" s="6"/>
      <c r="H32" s="6"/>
      <c r="I32" s="16"/>
      <c r="J32" s="62"/>
      <c r="K32" s="2"/>
      <c r="L32" s="13"/>
      <c r="M32" s="7"/>
      <c r="N32" s="7"/>
      <c r="O32" s="18"/>
      <c r="P32" s="62"/>
      <c r="Q32" s="3"/>
      <c r="R32" s="59"/>
      <c r="S32" s="10"/>
      <c r="T32" s="10"/>
      <c r="U32" s="10"/>
      <c r="V32" s="10"/>
      <c r="W32" s="10"/>
      <c r="X32" s="10"/>
    </row>
    <row r="33" spans="1:24" ht="14.45" customHeight="1" x14ac:dyDescent="0.25">
      <c r="A33" s="5"/>
      <c r="B33" s="7"/>
      <c r="C33" s="7"/>
      <c r="D33" s="18"/>
      <c r="E33" s="2"/>
      <c r="F33" s="13"/>
      <c r="G33" s="7"/>
      <c r="H33" s="7"/>
      <c r="I33" s="18"/>
      <c r="J33" s="62"/>
      <c r="K33" s="2"/>
      <c r="L33" s="13"/>
      <c r="M33" s="7"/>
      <c r="N33" s="7"/>
      <c r="O33" s="18"/>
      <c r="P33" s="62"/>
      <c r="Q33" s="3"/>
      <c r="R33" s="59"/>
      <c r="S33" s="10"/>
      <c r="T33" s="10"/>
      <c r="U33" s="10"/>
      <c r="V33" s="10"/>
      <c r="W33" s="10"/>
      <c r="X33" s="10"/>
    </row>
    <row r="34" spans="1:24" ht="14.45" customHeight="1" thickBot="1" x14ac:dyDescent="0.3">
      <c r="A34" s="5"/>
      <c r="B34" s="7"/>
      <c r="C34" s="7"/>
      <c r="D34" s="18"/>
      <c r="E34" s="2"/>
      <c r="F34" s="13"/>
      <c r="G34" s="7"/>
      <c r="H34" s="7"/>
      <c r="I34" s="18"/>
      <c r="J34" s="62"/>
      <c r="K34" s="2"/>
      <c r="L34" s="28"/>
      <c r="M34" s="29"/>
      <c r="N34" s="7"/>
      <c r="O34" s="33"/>
      <c r="P34" s="65"/>
      <c r="Q34" s="3"/>
      <c r="R34" s="59"/>
      <c r="S34" s="10"/>
      <c r="T34" s="10"/>
      <c r="U34" s="10"/>
      <c r="V34" s="10"/>
      <c r="W34" s="10"/>
      <c r="X34" s="10"/>
    </row>
    <row r="35" spans="1:24" ht="14.45" customHeight="1" thickTop="1" thickBot="1" x14ac:dyDescent="0.3">
      <c r="A35" s="47"/>
      <c r="B35" s="48"/>
      <c r="C35" s="48"/>
      <c r="D35" s="49"/>
      <c r="E35" s="30"/>
      <c r="F35" s="47"/>
      <c r="G35" s="48"/>
      <c r="H35" s="48"/>
      <c r="I35" s="48"/>
      <c r="J35" s="49"/>
      <c r="K35" s="36"/>
      <c r="L35" s="13" t="s">
        <v>19</v>
      </c>
      <c r="M35" s="12">
        <v>0.5</v>
      </c>
      <c r="N35" s="38">
        <v>1</v>
      </c>
      <c r="O35" s="35">
        <f xml:space="preserve"> M35 * N35</f>
        <v>0.5</v>
      </c>
      <c r="P35" s="61" t="s">
        <v>62</v>
      </c>
      <c r="Q35" s="3"/>
      <c r="R35" s="60"/>
      <c r="S35" s="10"/>
      <c r="T35" s="10"/>
      <c r="U35" s="10"/>
      <c r="V35" s="10"/>
      <c r="W35" s="10"/>
      <c r="X35" s="10"/>
    </row>
    <row r="36" spans="1:24" ht="14.45" customHeight="1" thickTop="1" x14ac:dyDescent="0.25">
      <c r="A36" s="50"/>
      <c r="B36" s="51"/>
      <c r="C36" s="51"/>
      <c r="D36" s="52"/>
      <c r="E36" s="30"/>
      <c r="F36" s="50"/>
      <c r="G36" s="51"/>
      <c r="H36" s="51"/>
      <c r="I36" s="51"/>
      <c r="J36" s="52"/>
      <c r="K36" s="36"/>
      <c r="L36" s="13"/>
      <c r="M36" s="7"/>
      <c r="N36" s="7"/>
      <c r="O36" s="18"/>
      <c r="P36" s="62"/>
      <c r="Q36" s="3"/>
      <c r="R36" s="63" t="s">
        <v>5</v>
      </c>
      <c r="S36" s="10"/>
      <c r="T36" s="10"/>
      <c r="U36" s="10"/>
      <c r="V36" s="10"/>
      <c r="W36" s="10"/>
      <c r="X36" s="10"/>
    </row>
    <row r="37" spans="1:24" ht="14.45" customHeight="1" x14ac:dyDescent="0.25">
      <c r="A37" s="50"/>
      <c r="B37" s="51"/>
      <c r="C37" s="51"/>
      <c r="D37" s="52"/>
      <c r="E37" s="30"/>
      <c r="F37" s="50"/>
      <c r="G37" s="51"/>
      <c r="H37" s="51"/>
      <c r="I37" s="51"/>
      <c r="J37" s="52"/>
      <c r="K37" s="36"/>
      <c r="L37" s="13"/>
      <c r="M37" s="7"/>
      <c r="N37" s="7"/>
      <c r="O37" s="18"/>
      <c r="P37" s="62"/>
      <c r="Q37" s="3"/>
      <c r="R37" s="64"/>
      <c r="S37" s="10"/>
      <c r="T37" s="10"/>
      <c r="U37" s="10"/>
      <c r="V37" s="10"/>
      <c r="W37" s="10"/>
      <c r="X37" s="10"/>
    </row>
    <row r="38" spans="1:24" ht="14.45" customHeight="1" thickBot="1" x14ac:dyDescent="0.3">
      <c r="A38" s="50"/>
      <c r="B38" s="51"/>
      <c r="C38" s="51"/>
      <c r="D38" s="52"/>
      <c r="E38" s="30"/>
      <c r="F38" s="53"/>
      <c r="G38" s="54"/>
      <c r="H38" s="54"/>
      <c r="I38" s="54"/>
      <c r="J38" s="55"/>
      <c r="K38" s="42"/>
      <c r="L38" s="13"/>
      <c r="M38" s="7"/>
      <c r="N38" s="7"/>
      <c r="O38" s="18"/>
      <c r="P38" s="62"/>
      <c r="Q38" s="41"/>
      <c r="R38" s="39">
        <f xml:space="preserve"> SUM(D27,D31,I27,I31,O27,O31,O35)</f>
        <v>11.5</v>
      </c>
      <c r="S38" s="10"/>
      <c r="T38" s="10"/>
      <c r="U38" s="10"/>
      <c r="V38" s="10"/>
      <c r="W38" s="10"/>
      <c r="X38" s="10"/>
    </row>
    <row r="39" spans="1:24" ht="9.9499999999999993" customHeight="1" thickTop="1" thickBot="1" x14ac:dyDescent="0.3">
      <c r="A39" s="56"/>
      <c r="B39" s="45"/>
      <c r="C39" s="45"/>
      <c r="D39" s="45"/>
      <c r="E39" s="45"/>
      <c r="F39" s="44"/>
      <c r="G39" s="44"/>
      <c r="H39" s="44"/>
      <c r="I39" s="44"/>
      <c r="J39" s="44"/>
      <c r="K39" s="57"/>
      <c r="L39" s="45"/>
      <c r="M39" s="45"/>
      <c r="N39" s="45"/>
      <c r="O39" s="45"/>
      <c r="P39" s="45"/>
      <c r="Q39" s="57"/>
      <c r="R39" s="46"/>
      <c r="S39" s="10"/>
      <c r="T39" s="10"/>
      <c r="U39" s="10"/>
      <c r="V39" s="10"/>
      <c r="W39" s="10"/>
      <c r="X39" s="10"/>
    </row>
    <row r="40" spans="1:24" ht="14.45" customHeight="1" thickTop="1" x14ac:dyDescent="0.25">
      <c r="A40" s="66" t="s">
        <v>21</v>
      </c>
      <c r="B40" s="12">
        <v>5</v>
      </c>
      <c r="C40" s="40">
        <v>1</v>
      </c>
      <c r="D40" s="35">
        <f xml:space="preserve"> B40 * C40</f>
        <v>5</v>
      </c>
      <c r="E40" s="2"/>
      <c r="F40" s="13" t="s">
        <v>22</v>
      </c>
      <c r="G40" s="12">
        <v>3</v>
      </c>
      <c r="H40" s="40">
        <v>2</v>
      </c>
      <c r="I40" s="35">
        <f xml:space="preserve"> G40 * H40</f>
        <v>6</v>
      </c>
      <c r="J40" s="62" t="s">
        <v>67</v>
      </c>
      <c r="K40" s="8"/>
      <c r="L40" s="51"/>
      <c r="M40" s="51"/>
      <c r="N40" s="51"/>
      <c r="O40" s="51"/>
      <c r="P40" s="51"/>
      <c r="Q40" s="9"/>
      <c r="R40" s="59"/>
      <c r="S40" s="10"/>
      <c r="T40" s="10"/>
      <c r="U40" s="10"/>
      <c r="V40" s="10"/>
      <c r="W40" s="10"/>
      <c r="X40" s="10"/>
    </row>
    <row r="41" spans="1:24" ht="14.45" customHeight="1" x14ac:dyDescent="0.25">
      <c r="A41" s="66"/>
      <c r="B41" s="6"/>
      <c r="C41" s="6"/>
      <c r="D41" s="16"/>
      <c r="E41" s="2"/>
      <c r="F41" s="17"/>
      <c r="G41" s="6"/>
      <c r="H41" s="6"/>
      <c r="I41" s="16"/>
      <c r="J41" s="62"/>
      <c r="K41" s="2"/>
      <c r="L41" s="51"/>
      <c r="M41" s="51"/>
      <c r="N41" s="51"/>
      <c r="O41" s="51"/>
      <c r="P41" s="51"/>
      <c r="Q41" s="3"/>
      <c r="R41" s="59"/>
      <c r="S41" s="10"/>
      <c r="T41" s="10"/>
      <c r="U41" s="10"/>
      <c r="V41" s="10"/>
      <c r="W41" s="10"/>
      <c r="X41" s="10"/>
    </row>
    <row r="42" spans="1:24" ht="14.45" customHeight="1" x14ac:dyDescent="0.25">
      <c r="A42" s="5"/>
      <c r="B42" s="7"/>
      <c r="C42" s="7"/>
      <c r="D42" s="18"/>
      <c r="E42" s="2"/>
      <c r="F42" s="13"/>
      <c r="G42" s="7"/>
      <c r="H42" s="7"/>
      <c r="I42" s="18"/>
      <c r="J42" s="62"/>
      <c r="K42" s="2"/>
      <c r="L42" s="51"/>
      <c r="M42" s="51"/>
      <c r="N42" s="51"/>
      <c r="O42" s="51"/>
      <c r="P42" s="51"/>
      <c r="Q42" s="3"/>
      <c r="R42" s="59"/>
      <c r="S42" s="10"/>
      <c r="T42" s="10"/>
      <c r="U42" s="10"/>
      <c r="V42" s="10"/>
      <c r="W42" s="10"/>
      <c r="X42" s="10"/>
    </row>
    <row r="43" spans="1:24" ht="14.45" customHeight="1" thickBot="1" x14ac:dyDescent="0.3">
      <c r="A43" s="5"/>
      <c r="B43" s="7"/>
      <c r="C43" s="7"/>
      <c r="D43" s="18"/>
      <c r="E43" s="2"/>
      <c r="F43" s="19"/>
      <c r="G43" s="20"/>
      <c r="H43" s="7"/>
      <c r="I43" s="26"/>
      <c r="J43" s="65"/>
      <c r="K43" s="2"/>
      <c r="L43" s="51"/>
      <c r="M43" s="51"/>
      <c r="N43" s="51"/>
      <c r="O43" s="51"/>
      <c r="P43" s="51"/>
      <c r="Q43" s="3"/>
      <c r="R43" s="59"/>
      <c r="S43" s="10"/>
      <c r="T43" s="10"/>
      <c r="U43" s="10"/>
      <c r="V43" s="10"/>
      <c r="W43" s="10"/>
      <c r="X43" s="10"/>
    </row>
    <row r="44" spans="1:24" ht="14.45" customHeight="1" thickTop="1" thickBot="1" x14ac:dyDescent="0.3">
      <c r="A44" s="74"/>
      <c r="B44" s="48"/>
      <c r="C44" s="48"/>
      <c r="D44" s="49"/>
      <c r="E44" s="2"/>
      <c r="F44" s="13" t="s">
        <v>23</v>
      </c>
      <c r="G44" s="12">
        <v>3</v>
      </c>
      <c r="H44" s="38">
        <v>1</v>
      </c>
      <c r="I44" s="35">
        <f xml:space="preserve"> G44 * H44</f>
        <v>3</v>
      </c>
      <c r="J44" s="61" t="s">
        <v>68</v>
      </c>
      <c r="K44" s="2"/>
      <c r="L44" s="51"/>
      <c r="M44" s="51"/>
      <c r="N44" s="51"/>
      <c r="O44" s="51"/>
      <c r="P44" s="51"/>
      <c r="Q44" s="3"/>
      <c r="R44" s="60"/>
      <c r="S44" s="10"/>
      <c r="T44" s="10"/>
      <c r="U44" s="10"/>
      <c r="V44" s="10"/>
      <c r="W44" s="10"/>
      <c r="X44" s="10"/>
    </row>
    <row r="45" spans="1:24" ht="14.45" customHeight="1" thickTop="1" x14ac:dyDescent="0.25">
      <c r="A45" s="73"/>
      <c r="B45" s="51"/>
      <c r="C45" s="51"/>
      <c r="D45" s="52"/>
      <c r="E45" s="2"/>
      <c r="F45" s="17"/>
      <c r="G45" s="6"/>
      <c r="H45" s="6"/>
      <c r="I45" s="16"/>
      <c r="J45" s="62"/>
      <c r="K45" s="2"/>
      <c r="L45" s="51"/>
      <c r="M45" s="51"/>
      <c r="N45" s="51"/>
      <c r="O45" s="51"/>
      <c r="P45" s="51"/>
      <c r="Q45" s="3"/>
      <c r="R45" s="63" t="s">
        <v>5</v>
      </c>
      <c r="S45" s="10"/>
      <c r="T45" s="10"/>
      <c r="U45" s="10"/>
      <c r="V45" s="10"/>
      <c r="W45" s="10"/>
      <c r="X45" s="10"/>
    </row>
    <row r="46" spans="1:24" ht="14.45" customHeight="1" x14ac:dyDescent="0.25">
      <c r="A46" s="73"/>
      <c r="B46" s="51"/>
      <c r="C46" s="51"/>
      <c r="D46" s="52"/>
      <c r="E46" s="2"/>
      <c r="F46" s="13"/>
      <c r="G46" s="7"/>
      <c r="H46" s="7"/>
      <c r="I46" s="18"/>
      <c r="J46" s="62"/>
      <c r="K46" s="2"/>
      <c r="L46" s="51"/>
      <c r="M46" s="51"/>
      <c r="N46" s="51"/>
      <c r="O46" s="51"/>
      <c r="P46" s="51"/>
      <c r="Q46" s="3"/>
      <c r="R46" s="64"/>
      <c r="S46" s="10"/>
      <c r="T46" s="10"/>
      <c r="U46" s="10"/>
      <c r="V46" s="10"/>
      <c r="W46" s="10"/>
      <c r="X46" s="10"/>
    </row>
    <row r="47" spans="1:24" ht="14.45" customHeight="1" thickBot="1" x14ac:dyDescent="0.3">
      <c r="A47" s="73"/>
      <c r="B47" s="51"/>
      <c r="C47" s="51"/>
      <c r="D47" s="52"/>
      <c r="E47" s="2"/>
      <c r="F47" s="13"/>
      <c r="G47" s="7"/>
      <c r="H47" s="7"/>
      <c r="I47" s="18"/>
      <c r="J47" s="62"/>
      <c r="K47" s="32"/>
      <c r="L47" s="51"/>
      <c r="M47" s="51"/>
      <c r="N47" s="51"/>
      <c r="O47" s="51"/>
      <c r="P47" s="51"/>
      <c r="Q47" s="41"/>
      <c r="R47" s="39">
        <f>D40 + I40 + I44</f>
        <v>14</v>
      </c>
      <c r="S47" s="10"/>
      <c r="T47" s="10"/>
      <c r="U47" s="10"/>
      <c r="V47" s="10"/>
      <c r="W47" s="10"/>
      <c r="X47" s="10"/>
    </row>
    <row r="48" spans="1:24" ht="9.9499999999999993" customHeight="1" thickTop="1" thickBot="1" x14ac:dyDescent="0.3">
      <c r="A48" s="56"/>
      <c r="B48" s="45"/>
      <c r="C48" s="45"/>
      <c r="D48" s="45"/>
      <c r="E48" s="45"/>
      <c r="F48" s="45"/>
      <c r="G48" s="45"/>
      <c r="H48" s="45"/>
      <c r="I48" s="45"/>
      <c r="J48" s="45"/>
      <c r="K48" s="57"/>
      <c r="L48" s="45"/>
      <c r="M48" s="45"/>
      <c r="N48" s="45"/>
      <c r="O48" s="45"/>
      <c r="P48" s="45"/>
      <c r="Q48" s="57"/>
      <c r="R48" s="46"/>
      <c r="S48" s="10"/>
      <c r="T48" s="10"/>
      <c r="U48" s="10"/>
      <c r="V48" s="10"/>
      <c r="W48" s="10"/>
      <c r="X48" s="10"/>
    </row>
    <row r="49" spans="1:24" ht="14.45" customHeight="1" thickTop="1" x14ac:dyDescent="0.25">
      <c r="A49" s="58" t="s">
        <v>24</v>
      </c>
      <c r="B49" s="12">
        <v>0</v>
      </c>
      <c r="C49" s="40">
        <v>0</v>
      </c>
      <c r="D49" s="35">
        <f xml:space="preserve"> B49 * C49</f>
        <v>0</v>
      </c>
      <c r="E49" s="2"/>
      <c r="F49" s="50"/>
      <c r="G49" s="51"/>
      <c r="H49" s="51"/>
      <c r="I49" s="51"/>
      <c r="J49" s="51"/>
      <c r="K49" s="8"/>
      <c r="L49" s="51"/>
      <c r="M49" s="51"/>
      <c r="N49" s="51"/>
      <c r="O49" s="51"/>
      <c r="P49" s="51"/>
      <c r="Q49" s="9"/>
      <c r="R49" s="64" t="s">
        <v>5</v>
      </c>
      <c r="S49" s="10"/>
      <c r="T49" s="10"/>
      <c r="U49" s="10"/>
      <c r="V49" s="10"/>
      <c r="W49" s="10"/>
      <c r="X49" s="10"/>
    </row>
    <row r="50" spans="1:24" ht="14.45" customHeight="1" x14ac:dyDescent="0.25">
      <c r="A50" s="58"/>
      <c r="B50" s="6"/>
      <c r="C50" s="6"/>
      <c r="D50" s="16"/>
      <c r="E50" s="2"/>
      <c r="F50" s="50"/>
      <c r="G50" s="51"/>
      <c r="H50" s="51"/>
      <c r="I50" s="51"/>
      <c r="J50" s="51"/>
      <c r="K50" s="2"/>
      <c r="L50" s="51"/>
      <c r="M50" s="51"/>
      <c r="N50" s="51"/>
      <c r="O50" s="51"/>
      <c r="P50" s="51"/>
      <c r="Q50" s="3"/>
      <c r="R50" s="64"/>
      <c r="S50" s="10"/>
      <c r="T50" s="10"/>
      <c r="U50" s="10"/>
      <c r="V50" s="10"/>
      <c r="W50" s="10"/>
      <c r="X50" s="10"/>
    </row>
    <row r="51" spans="1:24" ht="14.45" customHeight="1" thickBot="1" x14ac:dyDescent="0.3">
      <c r="A51" s="5"/>
      <c r="B51" s="7"/>
      <c r="C51" s="7"/>
      <c r="D51" s="18"/>
      <c r="E51" s="2"/>
      <c r="F51" s="50"/>
      <c r="G51" s="51"/>
      <c r="H51" s="51"/>
      <c r="I51" s="51"/>
      <c r="J51" s="51"/>
      <c r="K51" s="32"/>
      <c r="L51" s="51"/>
      <c r="M51" s="51"/>
      <c r="N51" s="51"/>
      <c r="O51" s="51"/>
      <c r="P51" s="51"/>
      <c r="Q51" s="41"/>
      <c r="R51" s="39">
        <f>D49</f>
        <v>0</v>
      </c>
      <c r="S51" s="10"/>
      <c r="T51" s="10"/>
      <c r="U51" s="10"/>
      <c r="V51" s="10"/>
      <c r="W51" s="10"/>
      <c r="X51" s="10"/>
    </row>
    <row r="52" spans="1:24" ht="9.9499999999999993" customHeight="1" thickTop="1" thickBot="1" x14ac:dyDescent="0.3">
      <c r="A52" s="56"/>
      <c r="B52" s="45"/>
      <c r="C52" s="45"/>
      <c r="D52" s="45"/>
      <c r="E52" s="45"/>
      <c r="F52" s="45"/>
      <c r="G52" s="45"/>
      <c r="H52" s="45"/>
      <c r="I52" s="45"/>
      <c r="J52" s="45"/>
      <c r="K52" s="57"/>
      <c r="L52" s="45"/>
      <c r="M52" s="45"/>
      <c r="N52" s="45"/>
      <c r="O52" s="45"/>
      <c r="P52" s="45"/>
      <c r="Q52" s="57"/>
      <c r="R52" s="46"/>
      <c r="S52" s="10"/>
      <c r="T52" s="10"/>
      <c r="U52" s="10"/>
      <c r="V52" s="10"/>
      <c r="W52" s="10"/>
      <c r="X52" s="10"/>
    </row>
    <row r="53" spans="1:24" ht="14.45" customHeight="1" thickTop="1" x14ac:dyDescent="0.25">
      <c r="A53" s="58" t="s">
        <v>25</v>
      </c>
      <c r="B53" s="12">
        <v>0</v>
      </c>
      <c r="C53" s="40">
        <v>1</v>
      </c>
      <c r="D53" s="35">
        <f xml:space="preserve"> B53 * C53</f>
        <v>0</v>
      </c>
      <c r="E53" s="2"/>
      <c r="F53" s="50"/>
      <c r="G53" s="51"/>
      <c r="H53" s="51"/>
      <c r="I53" s="51"/>
      <c r="J53" s="51"/>
      <c r="K53" s="8"/>
      <c r="L53" s="51"/>
      <c r="M53" s="51"/>
      <c r="N53" s="51"/>
      <c r="O53" s="51"/>
      <c r="P53" s="51"/>
      <c r="Q53" s="9"/>
      <c r="R53" s="64" t="s">
        <v>5</v>
      </c>
      <c r="S53" s="10"/>
      <c r="T53" s="10"/>
      <c r="U53" s="10"/>
      <c r="V53" s="10"/>
      <c r="W53" s="10"/>
      <c r="X53" s="10"/>
    </row>
    <row r="54" spans="1:24" ht="14.45" customHeight="1" x14ac:dyDescent="0.25">
      <c r="A54" s="58"/>
      <c r="B54" s="6"/>
      <c r="C54" s="6"/>
      <c r="D54" s="16"/>
      <c r="E54" s="2"/>
      <c r="F54" s="50"/>
      <c r="G54" s="51"/>
      <c r="H54" s="51"/>
      <c r="I54" s="51"/>
      <c r="J54" s="51"/>
      <c r="K54" s="2"/>
      <c r="L54" s="51"/>
      <c r="M54" s="51"/>
      <c r="N54" s="51"/>
      <c r="O54" s="51"/>
      <c r="P54" s="51"/>
      <c r="Q54" s="3"/>
      <c r="R54" s="64"/>
      <c r="S54" s="10"/>
      <c r="T54" s="10"/>
      <c r="U54" s="10"/>
      <c r="V54" s="10"/>
      <c r="W54" s="10"/>
      <c r="X54" s="10"/>
    </row>
    <row r="55" spans="1:24" ht="14.45" customHeight="1" thickBot="1" x14ac:dyDescent="0.3">
      <c r="A55" s="5"/>
      <c r="B55" s="7"/>
      <c r="C55" s="7"/>
      <c r="D55" s="18"/>
      <c r="E55" s="2"/>
      <c r="F55" s="50"/>
      <c r="G55" s="51"/>
      <c r="H55" s="51"/>
      <c r="I55" s="51"/>
      <c r="J55" s="51"/>
      <c r="K55" s="32"/>
      <c r="L55" s="51"/>
      <c r="M55" s="51"/>
      <c r="N55" s="51"/>
      <c r="O55" s="51"/>
      <c r="P55" s="51"/>
      <c r="Q55" s="41"/>
      <c r="R55" s="39">
        <f>D53</f>
        <v>0</v>
      </c>
      <c r="S55" s="10"/>
      <c r="T55" s="10"/>
      <c r="U55" s="10"/>
      <c r="V55" s="10"/>
      <c r="W55" s="10"/>
      <c r="X55" s="10"/>
    </row>
    <row r="56" spans="1:24" ht="9.9499999999999993" customHeight="1" thickTop="1" thickBot="1" x14ac:dyDescent="0.3">
      <c r="A56" s="56"/>
      <c r="B56" s="45"/>
      <c r="C56" s="45"/>
      <c r="D56" s="45"/>
      <c r="E56" s="45"/>
      <c r="F56" s="45"/>
      <c r="G56" s="45"/>
      <c r="H56" s="45"/>
      <c r="I56" s="45"/>
      <c r="J56" s="45"/>
      <c r="K56" s="57"/>
      <c r="L56" s="45"/>
      <c r="M56" s="45"/>
      <c r="N56" s="45"/>
      <c r="O56" s="45"/>
      <c r="P56" s="45"/>
      <c r="Q56" s="57"/>
      <c r="R56" s="46"/>
      <c r="S56" s="10"/>
      <c r="T56" s="10"/>
      <c r="U56" s="10"/>
      <c r="V56" s="10"/>
      <c r="W56" s="10"/>
      <c r="X56" s="10"/>
    </row>
    <row r="57" spans="1:24" ht="14.45" customHeight="1" thickTop="1" x14ac:dyDescent="0.25">
      <c r="A57" s="58" t="s">
        <v>26</v>
      </c>
      <c r="B57" s="12">
        <v>0</v>
      </c>
      <c r="C57" s="40">
        <v>1</v>
      </c>
      <c r="D57" s="35">
        <f xml:space="preserve"> B57 * C57</f>
        <v>0</v>
      </c>
      <c r="E57" s="2"/>
      <c r="F57" s="13" t="s">
        <v>27</v>
      </c>
      <c r="G57" s="12">
        <v>1</v>
      </c>
      <c r="H57" s="40">
        <v>1</v>
      </c>
      <c r="I57" s="35">
        <f xml:space="preserve"> G57 * H57</f>
        <v>1</v>
      </c>
      <c r="J57" s="62"/>
      <c r="K57" s="8"/>
      <c r="L57" s="13" t="s">
        <v>31</v>
      </c>
      <c r="M57" s="12">
        <v>1</v>
      </c>
      <c r="N57" s="40">
        <v>1</v>
      </c>
      <c r="O57" s="35">
        <f xml:space="preserve"> M57 * N57</f>
        <v>1</v>
      </c>
      <c r="P57" s="62"/>
      <c r="Q57" s="9"/>
      <c r="R57" s="59"/>
      <c r="S57" s="10"/>
      <c r="T57" s="10"/>
      <c r="U57" s="10"/>
      <c r="V57" s="10"/>
      <c r="W57" s="10"/>
      <c r="X57" s="10"/>
    </row>
    <row r="58" spans="1:24" ht="14.45" customHeight="1" x14ac:dyDescent="0.25">
      <c r="A58" s="58"/>
      <c r="B58" s="6"/>
      <c r="C58" s="6"/>
      <c r="D58" s="16"/>
      <c r="E58" s="2"/>
      <c r="F58" s="17"/>
      <c r="G58" s="6"/>
      <c r="H58" s="6"/>
      <c r="I58" s="16"/>
      <c r="J58" s="62"/>
      <c r="K58" s="2"/>
      <c r="L58" s="13"/>
      <c r="M58" s="7"/>
      <c r="N58" s="7"/>
      <c r="O58" s="18"/>
      <c r="P58" s="62"/>
      <c r="Q58" s="3"/>
      <c r="R58" s="59"/>
      <c r="S58" s="10"/>
      <c r="T58" s="10"/>
      <c r="U58" s="10"/>
      <c r="V58" s="10"/>
      <c r="W58" s="10"/>
      <c r="X58" s="10"/>
    </row>
    <row r="59" spans="1:24" ht="14.45" customHeight="1" x14ac:dyDescent="0.25">
      <c r="A59" s="5"/>
      <c r="B59" s="7"/>
      <c r="C59" s="7"/>
      <c r="D59" s="18"/>
      <c r="E59" s="2"/>
      <c r="F59" s="13"/>
      <c r="G59" s="7"/>
      <c r="H59" s="7"/>
      <c r="I59" s="18"/>
      <c r="J59" s="62"/>
      <c r="K59" s="2"/>
      <c r="L59" s="13"/>
      <c r="M59" s="7"/>
      <c r="N59" s="7"/>
      <c r="O59" s="18"/>
      <c r="P59" s="62"/>
      <c r="Q59" s="3"/>
      <c r="R59" s="59"/>
      <c r="S59" s="10"/>
      <c r="T59" s="10"/>
      <c r="U59" s="10"/>
      <c r="V59" s="10"/>
      <c r="W59" s="10"/>
      <c r="X59" s="10"/>
    </row>
    <row r="60" spans="1:24" ht="14.45" customHeight="1" thickBot="1" x14ac:dyDescent="0.3">
      <c r="A60" s="5"/>
      <c r="B60" s="7"/>
      <c r="C60" s="7"/>
      <c r="D60" s="18"/>
      <c r="E60" s="2"/>
      <c r="F60" s="19"/>
      <c r="G60" s="20"/>
      <c r="H60" s="7"/>
      <c r="I60" s="26"/>
      <c r="J60" s="65"/>
      <c r="K60" s="2"/>
      <c r="L60" s="19"/>
      <c r="M60" s="20"/>
      <c r="N60" s="7"/>
      <c r="O60" s="26"/>
      <c r="P60" s="65"/>
      <c r="Q60" s="3"/>
      <c r="R60" s="59"/>
      <c r="S60" s="10"/>
      <c r="T60" s="10"/>
      <c r="U60" s="10"/>
      <c r="V60" s="10"/>
      <c r="W60" s="10"/>
      <c r="X60" s="10"/>
    </row>
    <row r="61" spans="1:24" ht="14.45" customHeight="1" thickTop="1" x14ac:dyDescent="0.25">
      <c r="A61" s="74"/>
      <c r="B61" s="48"/>
      <c r="C61" s="48"/>
      <c r="D61" s="49"/>
      <c r="E61" s="2"/>
      <c r="F61" s="21" t="s">
        <v>28</v>
      </c>
      <c r="G61" s="27">
        <v>1</v>
      </c>
      <c r="H61" s="38">
        <v>1</v>
      </c>
      <c r="I61" s="37">
        <f xml:space="preserve"> G61 * H61</f>
        <v>1</v>
      </c>
      <c r="J61" s="61"/>
      <c r="K61" s="2"/>
      <c r="L61" s="21" t="s">
        <v>32</v>
      </c>
      <c r="M61" s="27">
        <v>2</v>
      </c>
      <c r="N61" s="38">
        <v>1</v>
      </c>
      <c r="O61" s="37">
        <f xml:space="preserve"> M61 * N61</f>
        <v>2</v>
      </c>
      <c r="P61" s="61"/>
      <c r="Q61" s="3"/>
      <c r="R61" s="59"/>
      <c r="S61" s="10"/>
      <c r="T61" s="10"/>
      <c r="U61" s="10"/>
      <c r="V61" s="10"/>
      <c r="W61" s="10"/>
      <c r="X61" s="10"/>
    </row>
    <row r="62" spans="1:24" ht="14.45" customHeight="1" x14ac:dyDescent="0.25">
      <c r="A62" s="73"/>
      <c r="B62" s="51"/>
      <c r="C62" s="51"/>
      <c r="D62" s="52"/>
      <c r="E62" s="2"/>
      <c r="F62" s="17"/>
      <c r="G62" s="6"/>
      <c r="H62" s="31"/>
      <c r="I62" s="16"/>
      <c r="J62" s="62"/>
      <c r="K62" s="2"/>
      <c r="L62" s="13"/>
      <c r="M62" s="7"/>
      <c r="N62" s="7"/>
      <c r="O62" s="18"/>
      <c r="P62" s="62"/>
      <c r="Q62" s="3"/>
      <c r="R62" s="59"/>
      <c r="S62" s="10"/>
      <c r="T62" s="10"/>
      <c r="U62" s="10"/>
      <c r="V62" s="10"/>
      <c r="W62" s="10"/>
      <c r="X62" s="10"/>
    </row>
    <row r="63" spans="1:24" ht="14.45" customHeight="1" x14ac:dyDescent="0.25">
      <c r="A63" s="73"/>
      <c r="B63" s="51"/>
      <c r="C63" s="51"/>
      <c r="D63" s="52"/>
      <c r="E63" s="2"/>
      <c r="F63" s="13"/>
      <c r="G63" s="7"/>
      <c r="H63" s="7"/>
      <c r="I63" s="18"/>
      <c r="J63" s="62"/>
      <c r="K63" s="2"/>
      <c r="L63" s="13"/>
      <c r="M63" s="7"/>
      <c r="N63" s="7"/>
      <c r="O63" s="18"/>
      <c r="P63" s="62"/>
      <c r="Q63" s="3"/>
      <c r="R63" s="59"/>
      <c r="S63" s="10"/>
      <c r="T63" s="10"/>
      <c r="U63" s="10"/>
      <c r="V63" s="10"/>
      <c r="W63" s="10"/>
      <c r="X63" s="10"/>
    </row>
    <row r="64" spans="1:24" ht="14.45" customHeight="1" thickBot="1" x14ac:dyDescent="0.3">
      <c r="A64" s="73"/>
      <c r="B64" s="51"/>
      <c r="C64" s="51"/>
      <c r="D64" s="52"/>
      <c r="E64" s="2"/>
      <c r="F64" s="19"/>
      <c r="G64" s="20"/>
      <c r="H64" s="7"/>
      <c r="I64" s="26"/>
      <c r="J64" s="65"/>
      <c r="K64" s="2"/>
      <c r="L64" s="13"/>
      <c r="M64" s="7"/>
      <c r="N64" s="7"/>
      <c r="O64" s="18"/>
      <c r="P64" s="65"/>
      <c r="Q64" s="3"/>
      <c r="R64" s="59"/>
      <c r="S64" s="10"/>
      <c r="T64" s="10"/>
      <c r="U64" s="10"/>
      <c r="V64" s="10"/>
      <c r="W64" s="10"/>
      <c r="X64" s="10"/>
    </row>
    <row r="65" spans="1:24" ht="14.45" customHeight="1" thickTop="1" thickBot="1" x14ac:dyDescent="0.3">
      <c r="A65" s="73"/>
      <c r="B65" s="51"/>
      <c r="C65" s="51"/>
      <c r="D65" s="52"/>
      <c r="E65" s="2"/>
      <c r="F65" s="21" t="s">
        <v>29</v>
      </c>
      <c r="G65" s="27">
        <v>2</v>
      </c>
      <c r="H65" s="38">
        <v>0</v>
      </c>
      <c r="I65" s="37">
        <f xml:space="preserve"> G65 * H65</f>
        <v>0</v>
      </c>
      <c r="J65" s="61"/>
      <c r="K65" s="2"/>
      <c r="L65" s="48"/>
      <c r="M65" s="48"/>
      <c r="N65" s="48"/>
      <c r="O65" s="48"/>
      <c r="P65" s="51"/>
      <c r="Q65" s="3"/>
      <c r="R65" s="60"/>
      <c r="S65" s="10"/>
      <c r="T65" s="10"/>
      <c r="U65" s="10"/>
      <c r="V65" s="10"/>
      <c r="W65" s="10"/>
      <c r="X65" s="10"/>
    </row>
    <row r="66" spans="1:24" ht="14.45" customHeight="1" thickTop="1" x14ac:dyDescent="0.25">
      <c r="A66" s="73"/>
      <c r="B66" s="51"/>
      <c r="C66" s="51"/>
      <c r="D66" s="52"/>
      <c r="E66" s="2"/>
      <c r="F66" s="17"/>
      <c r="G66" s="6"/>
      <c r="H66" s="6"/>
      <c r="I66" s="16"/>
      <c r="J66" s="62"/>
      <c r="K66" s="2"/>
      <c r="L66" s="51"/>
      <c r="M66" s="51"/>
      <c r="N66" s="51"/>
      <c r="O66" s="51"/>
      <c r="P66" s="51"/>
      <c r="Q66" s="3"/>
      <c r="R66" s="63" t="s">
        <v>5</v>
      </c>
      <c r="S66" s="10"/>
      <c r="T66" s="10"/>
      <c r="U66" s="10"/>
      <c r="V66" s="10"/>
      <c r="W66" s="10"/>
      <c r="X66" s="10"/>
    </row>
    <row r="67" spans="1:24" ht="14.45" customHeight="1" x14ac:dyDescent="0.25">
      <c r="A67" s="73"/>
      <c r="B67" s="51"/>
      <c r="C67" s="51"/>
      <c r="D67" s="52"/>
      <c r="E67" s="2"/>
      <c r="F67" s="13"/>
      <c r="G67" s="7"/>
      <c r="H67" s="7"/>
      <c r="I67" s="18"/>
      <c r="J67" s="62"/>
      <c r="K67" s="2"/>
      <c r="L67" s="51"/>
      <c r="M67" s="51"/>
      <c r="N67" s="51"/>
      <c r="O67" s="51"/>
      <c r="P67" s="51"/>
      <c r="Q67" s="3"/>
      <c r="R67" s="64"/>
      <c r="S67" s="10"/>
      <c r="T67" s="10"/>
      <c r="U67" s="10"/>
      <c r="V67" s="10"/>
      <c r="W67" s="10"/>
      <c r="X67" s="10"/>
    </row>
    <row r="68" spans="1:24" ht="14.45" customHeight="1" thickBot="1" x14ac:dyDescent="0.3">
      <c r="A68" s="73"/>
      <c r="B68" s="51"/>
      <c r="C68" s="51"/>
      <c r="D68" s="52"/>
      <c r="E68" s="2"/>
      <c r="F68" s="13"/>
      <c r="G68" s="7"/>
      <c r="H68" s="7"/>
      <c r="I68" s="18"/>
      <c r="J68" s="62"/>
      <c r="K68" s="32"/>
      <c r="L68" s="51"/>
      <c r="M68" s="51"/>
      <c r="N68" s="51"/>
      <c r="O68" s="51"/>
      <c r="P68" s="51"/>
      <c r="Q68" s="41"/>
      <c r="R68" s="39">
        <f xml:space="preserve"> D57 + I57 + I61 + I65 + O57 +O61</f>
        <v>5</v>
      </c>
      <c r="S68" s="10"/>
      <c r="T68" s="10"/>
      <c r="U68" s="10"/>
      <c r="V68" s="10"/>
      <c r="W68" s="10"/>
      <c r="X68" s="10"/>
    </row>
    <row r="69" spans="1:24" ht="9.9499999999999993" customHeight="1" thickTop="1" thickBot="1" x14ac:dyDescent="0.3">
      <c r="A69" s="56"/>
      <c r="B69" s="45"/>
      <c r="C69" s="45"/>
      <c r="D69" s="45"/>
      <c r="E69" s="45"/>
      <c r="F69" s="45"/>
      <c r="G69" s="45"/>
      <c r="H69" s="45"/>
      <c r="I69" s="45"/>
      <c r="J69" s="45"/>
      <c r="K69" s="57"/>
      <c r="L69" s="45"/>
      <c r="M69" s="45"/>
      <c r="N69" s="45"/>
      <c r="O69" s="45"/>
      <c r="P69" s="45"/>
      <c r="Q69" s="57"/>
      <c r="R69" s="46"/>
      <c r="S69" s="10"/>
      <c r="T69" s="10"/>
      <c r="U69" s="10"/>
      <c r="V69" s="10"/>
      <c r="W69" s="10"/>
      <c r="X69" s="10"/>
    </row>
    <row r="70" spans="1:24" ht="14.45" customHeight="1" thickTop="1" thickBot="1" x14ac:dyDescent="0.3">
      <c r="A70" s="58" t="s">
        <v>33</v>
      </c>
      <c r="B70" s="12">
        <v>0</v>
      </c>
      <c r="C70" s="40">
        <v>1</v>
      </c>
      <c r="D70" s="35">
        <f xml:space="preserve"> B70 * C70</f>
        <v>0</v>
      </c>
      <c r="E70" s="2"/>
      <c r="F70" s="50"/>
      <c r="G70" s="51"/>
      <c r="H70" s="51"/>
      <c r="I70" s="51"/>
      <c r="J70" s="51"/>
      <c r="K70" s="8"/>
      <c r="L70" s="13" t="s">
        <v>34</v>
      </c>
      <c r="M70" s="12">
        <v>1</v>
      </c>
      <c r="N70" s="40">
        <v>8</v>
      </c>
      <c r="O70" s="35">
        <f xml:space="preserve"> M70 * N70</f>
        <v>8</v>
      </c>
      <c r="P70" s="62" t="s">
        <v>72</v>
      </c>
      <c r="Q70" s="9"/>
      <c r="R70" s="24"/>
      <c r="S70" s="10"/>
      <c r="T70" s="10"/>
      <c r="U70" s="10"/>
      <c r="V70" s="10"/>
      <c r="W70" s="10"/>
      <c r="X70" s="10"/>
    </row>
    <row r="71" spans="1:24" ht="14.45" customHeight="1" thickTop="1" x14ac:dyDescent="0.25">
      <c r="A71" s="58"/>
      <c r="B71" s="6"/>
      <c r="C71" s="6"/>
      <c r="D71" s="16"/>
      <c r="E71" s="2"/>
      <c r="F71" s="50"/>
      <c r="G71" s="51"/>
      <c r="H71" s="51"/>
      <c r="I71" s="51"/>
      <c r="J71" s="51"/>
      <c r="K71" s="2"/>
      <c r="L71" s="13"/>
      <c r="M71" s="7"/>
      <c r="N71" s="7"/>
      <c r="O71" s="18"/>
      <c r="P71" s="62"/>
      <c r="Q71" s="3"/>
      <c r="R71" s="63" t="s">
        <v>5</v>
      </c>
      <c r="S71" s="10"/>
      <c r="T71" s="10"/>
      <c r="U71" s="10"/>
      <c r="V71" s="10"/>
      <c r="W71" s="10"/>
      <c r="X71" s="10"/>
    </row>
    <row r="72" spans="1:24" ht="14.45" customHeight="1" x14ac:dyDescent="0.25">
      <c r="A72" s="5"/>
      <c r="B72" s="7"/>
      <c r="C72" s="7"/>
      <c r="D72" s="18"/>
      <c r="E72" s="2"/>
      <c r="F72" s="50"/>
      <c r="G72" s="51"/>
      <c r="H72" s="51"/>
      <c r="I72" s="51"/>
      <c r="J72" s="51"/>
      <c r="K72" s="2"/>
      <c r="L72" s="13"/>
      <c r="M72" s="7"/>
      <c r="N72" s="7"/>
      <c r="O72" s="18"/>
      <c r="P72" s="62"/>
      <c r="Q72" s="3"/>
      <c r="R72" s="64"/>
      <c r="S72" s="10"/>
      <c r="T72" s="10"/>
      <c r="U72" s="10"/>
      <c r="V72" s="10"/>
      <c r="W72" s="10"/>
      <c r="X72" s="10"/>
    </row>
    <row r="73" spans="1:24" ht="14.45" customHeight="1" thickBot="1" x14ac:dyDescent="0.3">
      <c r="A73" s="5"/>
      <c r="B73" s="7"/>
      <c r="C73" s="7"/>
      <c r="D73" s="18"/>
      <c r="E73" s="2"/>
      <c r="F73" s="50"/>
      <c r="G73" s="51"/>
      <c r="H73" s="51"/>
      <c r="I73" s="51"/>
      <c r="J73" s="51"/>
      <c r="K73" s="32"/>
      <c r="L73" s="13"/>
      <c r="M73" s="7"/>
      <c r="N73" s="7"/>
      <c r="O73" s="18"/>
      <c r="P73" s="62"/>
      <c r="Q73" s="41"/>
      <c r="R73" s="39">
        <f xml:space="preserve"> D70 + O70</f>
        <v>8</v>
      </c>
      <c r="S73" s="10"/>
      <c r="T73" s="10"/>
      <c r="U73" s="10"/>
      <c r="V73" s="10"/>
      <c r="W73" s="10"/>
      <c r="X73" s="10"/>
    </row>
    <row r="74" spans="1:24" ht="9.9499999999999993" customHeight="1" thickTop="1" thickBot="1" x14ac:dyDescent="0.3">
      <c r="A74" s="56"/>
      <c r="B74" s="45"/>
      <c r="C74" s="45"/>
      <c r="D74" s="45"/>
      <c r="E74" s="45"/>
      <c r="F74" s="45"/>
      <c r="G74" s="45"/>
      <c r="H74" s="45"/>
      <c r="I74" s="45"/>
      <c r="J74" s="45"/>
      <c r="K74" s="57"/>
      <c r="L74" s="45"/>
      <c r="M74" s="45"/>
      <c r="N74" s="45"/>
      <c r="O74" s="45"/>
      <c r="P74" s="45"/>
      <c r="Q74" s="57"/>
      <c r="R74" s="46"/>
      <c r="S74" s="10"/>
      <c r="T74" s="10"/>
      <c r="U74" s="10"/>
      <c r="V74" s="10"/>
      <c r="W74" s="10"/>
      <c r="X74" s="10"/>
    </row>
    <row r="75" spans="1:24" ht="14.45" customHeight="1" thickTop="1" thickBot="1" x14ac:dyDescent="0.3">
      <c r="A75" s="58" t="s">
        <v>35</v>
      </c>
      <c r="B75" s="12">
        <v>2</v>
      </c>
      <c r="C75" s="40">
        <v>1</v>
      </c>
      <c r="D75" s="35">
        <f xml:space="preserve"> B75 * C75</f>
        <v>2</v>
      </c>
      <c r="E75" s="2"/>
      <c r="F75" s="13" t="s">
        <v>37</v>
      </c>
      <c r="G75" s="12">
        <v>0</v>
      </c>
      <c r="H75" s="40">
        <v>0</v>
      </c>
      <c r="I75" s="35">
        <f xml:space="preserve"> G75 * H75</f>
        <v>0</v>
      </c>
      <c r="J75" s="62"/>
      <c r="K75" s="8"/>
      <c r="L75" s="13" t="s">
        <v>38</v>
      </c>
      <c r="M75" s="12">
        <v>1</v>
      </c>
      <c r="N75" s="40">
        <v>8</v>
      </c>
      <c r="O75" s="35">
        <f xml:space="preserve"> M75 * N75</f>
        <v>8</v>
      </c>
      <c r="P75" s="62" t="s">
        <v>72</v>
      </c>
      <c r="Q75" s="9"/>
      <c r="R75" s="24"/>
      <c r="S75" s="10"/>
      <c r="T75" s="10"/>
      <c r="U75" s="10"/>
      <c r="V75" s="10"/>
      <c r="W75" s="10"/>
      <c r="X75" s="10"/>
    </row>
    <row r="76" spans="1:24" ht="14.45" customHeight="1" thickTop="1" x14ac:dyDescent="0.25">
      <c r="A76" s="58"/>
      <c r="B76" s="6"/>
      <c r="C76" s="6"/>
      <c r="D76" s="16"/>
      <c r="E76" s="2"/>
      <c r="F76" s="17"/>
      <c r="G76" s="6"/>
      <c r="H76" s="6"/>
      <c r="I76" s="16"/>
      <c r="J76" s="62"/>
      <c r="K76" s="2"/>
      <c r="L76" s="13"/>
      <c r="M76" s="7"/>
      <c r="N76" s="7"/>
      <c r="O76" s="18"/>
      <c r="P76" s="62"/>
      <c r="Q76" s="3"/>
      <c r="R76" s="63" t="s">
        <v>5</v>
      </c>
      <c r="S76" s="10"/>
      <c r="T76" s="10"/>
      <c r="U76" s="10"/>
      <c r="V76" s="10"/>
      <c r="W76" s="10"/>
      <c r="X76" s="10"/>
    </row>
    <row r="77" spans="1:24" ht="14.45" customHeight="1" x14ac:dyDescent="0.25">
      <c r="A77" s="5"/>
      <c r="B77" s="7"/>
      <c r="C77" s="7"/>
      <c r="D77" s="18"/>
      <c r="E77" s="2"/>
      <c r="F77" s="13"/>
      <c r="G77" s="7"/>
      <c r="H77" s="7"/>
      <c r="I77" s="18"/>
      <c r="J77" s="62"/>
      <c r="K77" s="2"/>
      <c r="L77" s="13"/>
      <c r="M77" s="7"/>
      <c r="N77" s="7"/>
      <c r="O77" s="18"/>
      <c r="P77" s="62"/>
      <c r="Q77" s="3"/>
      <c r="R77" s="64"/>
      <c r="S77" s="10"/>
      <c r="T77" s="10"/>
      <c r="U77" s="10"/>
      <c r="V77" s="10"/>
      <c r="W77" s="10"/>
      <c r="X77" s="10"/>
    </row>
    <row r="78" spans="1:24" ht="14.45" customHeight="1" thickBot="1" x14ac:dyDescent="0.3">
      <c r="A78" s="5"/>
      <c r="B78" s="7"/>
      <c r="C78" s="7"/>
      <c r="D78" s="18"/>
      <c r="E78" s="2"/>
      <c r="F78" s="13"/>
      <c r="G78" s="7"/>
      <c r="H78" s="7"/>
      <c r="I78" s="18"/>
      <c r="J78" s="62"/>
      <c r="K78" s="32"/>
      <c r="L78" s="13"/>
      <c r="M78" s="7"/>
      <c r="N78" s="7"/>
      <c r="O78" s="18"/>
      <c r="P78" s="62"/>
      <c r="Q78" s="41"/>
      <c r="R78" s="39">
        <f xml:space="preserve"> D75 + I75 + O75</f>
        <v>10</v>
      </c>
      <c r="S78" s="10"/>
      <c r="T78" s="10"/>
      <c r="U78" s="10"/>
      <c r="V78" s="10"/>
      <c r="W78" s="10"/>
      <c r="X78" s="10"/>
    </row>
    <row r="79" spans="1:24" ht="9.9499999999999993" customHeight="1" thickTop="1" thickBot="1" x14ac:dyDescent="0.3">
      <c r="A79" s="56"/>
      <c r="B79" s="45"/>
      <c r="C79" s="45"/>
      <c r="D79" s="45"/>
      <c r="E79" s="45"/>
      <c r="F79" s="45"/>
      <c r="G79" s="45"/>
      <c r="H79" s="45"/>
      <c r="I79" s="45"/>
      <c r="J79" s="45"/>
      <c r="K79" s="57"/>
      <c r="L79" s="45"/>
      <c r="M79" s="45"/>
      <c r="N79" s="45"/>
      <c r="O79" s="45"/>
      <c r="P79" s="45"/>
      <c r="Q79" s="57"/>
      <c r="R79" s="46"/>
      <c r="S79" s="10"/>
      <c r="T79" s="10"/>
      <c r="U79" s="10"/>
      <c r="V79" s="10"/>
      <c r="W79" s="10"/>
      <c r="X79" s="10"/>
    </row>
    <row r="80" spans="1:24" ht="14.45" customHeight="1" thickTop="1" thickBot="1" x14ac:dyDescent="0.3">
      <c r="A80" s="58" t="s">
        <v>39</v>
      </c>
      <c r="B80" s="12">
        <v>3</v>
      </c>
      <c r="C80" s="40">
        <v>0</v>
      </c>
      <c r="D80" s="35">
        <f xml:space="preserve"> B80 * C80</f>
        <v>0</v>
      </c>
      <c r="E80" s="2"/>
      <c r="F80" s="13" t="s">
        <v>40</v>
      </c>
      <c r="G80" s="12">
        <v>1</v>
      </c>
      <c r="H80" s="40">
        <v>0</v>
      </c>
      <c r="I80" s="35">
        <f xml:space="preserve"> G80 * H80</f>
        <v>0</v>
      </c>
      <c r="J80" s="62"/>
      <c r="K80" s="8"/>
      <c r="L80" s="51"/>
      <c r="M80" s="51"/>
      <c r="N80" s="51"/>
      <c r="O80" s="51"/>
      <c r="P80" s="51"/>
      <c r="Q80" s="9"/>
      <c r="R80" s="24"/>
      <c r="S80" s="10"/>
      <c r="T80" s="10"/>
      <c r="U80" s="10"/>
      <c r="V80" s="10"/>
      <c r="W80" s="10"/>
      <c r="X80" s="10"/>
    </row>
    <row r="81" spans="1:24" ht="15" customHeight="1" thickTop="1" x14ac:dyDescent="0.25">
      <c r="A81" s="58"/>
      <c r="B81" s="6"/>
      <c r="C81" s="6"/>
      <c r="D81" s="16"/>
      <c r="E81" s="2"/>
      <c r="F81" s="17"/>
      <c r="G81" s="6"/>
      <c r="H81" s="6"/>
      <c r="I81" s="16"/>
      <c r="J81" s="62"/>
      <c r="K81" s="2"/>
      <c r="L81" s="51"/>
      <c r="M81" s="51"/>
      <c r="N81" s="51"/>
      <c r="O81" s="51"/>
      <c r="P81" s="51"/>
      <c r="Q81" s="3"/>
      <c r="R81" s="63" t="s">
        <v>5</v>
      </c>
      <c r="S81" s="10"/>
      <c r="T81" s="10"/>
      <c r="U81" s="10"/>
      <c r="V81" s="10"/>
      <c r="W81" s="10"/>
      <c r="X81" s="10"/>
    </row>
    <row r="82" spans="1:24" ht="14.45" customHeight="1" x14ac:dyDescent="0.25">
      <c r="A82" s="5"/>
      <c r="B82" s="7"/>
      <c r="C82" s="7"/>
      <c r="D82" s="18"/>
      <c r="E82" s="2"/>
      <c r="F82" s="13"/>
      <c r="G82" s="7"/>
      <c r="H82" s="7"/>
      <c r="I82" s="18"/>
      <c r="J82" s="62"/>
      <c r="K82" s="2"/>
      <c r="L82" s="51"/>
      <c r="M82" s="51"/>
      <c r="N82" s="51"/>
      <c r="O82" s="51"/>
      <c r="P82" s="51"/>
      <c r="Q82" s="3"/>
      <c r="R82" s="64"/>
      <c r="S82" s="10"/>
      <c r="T82" s="10"/>
      <c r="U82" s="10"/>
      <c r="V82" s="10"/>
      <c r="W82" s="10"/>
      <c r="X82" s="10"/>
    </row>
    <row r="83" spans="1:24" ht="14.45" customHeight="1" thickBot="1" x14ac:dyDescent="0.3">
      <c r="A83" s="5"/>
      <c r="B83" s="7"/>
      <c r="C83" s="7"/>
      <c r="D83" s="18"/>
      <c r="E83" s="2"/>
      <c r="F83" s="13"/>
      <c r="G83" s="7"/>
      <c r="H83" s="7"/>
      <c r="I83" s="18"/>
      <c r="J83" s="62"/>
      <c r="K83" s="32"/>
      <c r="L83" s="51"/>
      <c r="M83" s="51"/>
      <c r="N83" s="51"/>
      <c r="O83" s="51"/>
      <c r="P83" s="51"/>
      <c r="Q83" s="41"/>
      <c r="R83" s="39">
        <f xml:space="preserve"> D80 + I80</f>
        <v>0</v>
      </c>
      <c r="S83" s="10"/>
      <c r="T83" s="10"/>
      <c r="U83" s="10"/>
      <c r="V83" s="10"/>
      <c r="W83" s="10"/>
      <c r="X83" s="10"/>
    </row>
    <row r="84" spans="1:24" ht="9.9499999999999993" customHeight="1" thickTop="1" thickBot="1" x14ac:dyDescent="0.3">
      <c r="A84" s="56"/>
      <c r="B84" s="45"/>
      <c r="C84" s="45"/>
      <c r="D84" s="45"/>
      <c r="E84" s="45"/>
      <c r="F84" s="45"/>
      <c r="G84" s="45"/>
      <c r="H84" s="45"/>
      <c r="I84" s="45"/>
      <c r="J84" s="45"/>
      <c r="K84" s="57"/>
      <c r="L84" s="45"/>
      <c r="M84" s="45"/>
      <c r="N84" s="45"/>
      <c r="O84" s="45"/>
      <c r="P84" s="45"/>
      <c r="Q84" s="57"/>
      <c r="R84" s="46"/>
      <c r="S84" s="10"/>
      <c r="T84" s="10"/>
      <c r="U84" s="10"/>
      <c r="V84" s="10"/>
      <c r="W84" s="10"/>
      <c r="X84" s="10"/>
    </row>
    <row r="85" spans="1:24" ht="14.45" customHeight="1" thickTop="1" thickBot="1" x14ac:dyDescent="0.3">
      <c r="A85" s="58" t="s">
        <v>41</v>
      </c>
      <c r="B85" s="12">
        <v>3</v>
      </c>
      <c r="C85" s="40">
        <v>0</v>
      </c>
      <c r="D85" s="35">
        <f xml:space="preserve"> B85 * C85</f>
        <v>0</v>
      </c>
      <c r="E85" s="2"/>
      <c r="F85" s="13" t="s">
        <v>42</v>
      </c>
      <c r="G85" s="12">
        <v>1</v>
      </c>
      <c r="H85" s="40">
        <v>0</v>
      </c>
      <c r="I85" s="35">
        <f xml:space="preserve"> G85 * H85</f>
        <v>0</v>
      </c>
      <c r="J85" s="62"/>
      <c r="K85" s="8"/>
      <c r="L85" s="51"/>
      <c r="M85" s="51"/>
      <c r="N85" s="51"/>
      <c r="O85" s="51"/>
      <c r="P85" s="51"/>
      <c r="Q85" s="9"/>
      <c r="R85" s="24"/>
      <c r="S85" s="10"/>
      <c r="T85" s="10"/>
      <c r="U85" s="10"/>
      <c r="V85" s="10"/>
      <c r="W85" s="10"/>
      <c r="X85" s="10"/>
    </row>
    <row r="86" spans="1:24" ht="14.45" customHeight="1" thickTop="1" x14ac:dyDescent="0.25">
      <c r="A86" s="58"/>
      <c r="B86" s="6"/>
      <c r="C86" s="6"/>
      <c r="D86" s="16"/>
      <c r="E86" s="2"/>
      <c r="F86" s="17"/>
      <c r="G86" s="6"/>
      <c r="H86" s="6"/>
      <c r="I86" s="16"/>
      <c r="J86" s="62"/>
      <c r="K86" s="2"/>
      <c r="L86" s="51"/>
      <c r="M86" s="51"/>
      <c r="N86" s="51"/>
      <c r="O86" s="51"/>
      <c r="P86" s="51"/>
      <c r="Q86" s="3"/>
      <c r="R86" s="63" t="s">
        <v>5</v>
      </c>
      <c r="S86" s="10"/>
      <c r="T86" s="10"/>
      <c r="U86" s="10"/>
      <c r="V86" s="10"/>
      <c r="W86" s="10"/>
      <c r="X86" s="10"/>
    </row>
    <row r="87" spans="1:24" ht="14.45" customHeight="1" x14ac:dyDescent="0.25">
      <c r="A87" s="5"/>
      <c r="B87" s="7"/>
      <c r="C87" s="7"/>
      <c r="D87" s="18"/>
      <c r="E87" s="2"/>
      <c r="F87" s="13"/>
      <c r="G87" s="7"/>
      <c r="H87" s="7"/>
      <c r="I87" s="18"/>
      <c r="J87" s="62"/>
      <c r="K87" s="2"/>
      <c r="L87" s="51"/>
      <c r="M87" s="51"/>
      <c r="N87" s="51"/>
      <c r="O87" s="51"/>
      <c r="P87" s="51"/>
      <c r="Q87" s="3"/>
      <c r="R87" s="64"/>
      <c r="S87" s="10"/>
      <c r="T87" s="10"/>
      <c r="U87" s="10"/>
      <c r="V87" s="10"/>
      <c r="W87" s="10"/>
      <c r="X87" s="10"/>
    </row>
    <row r="88" spans="1:24" ht="14.45" customHeight="1" thickBot="1" x14ac:dyDescent="0.3">
      <c r="A88" s="5"/>
      <c r="B88" s="7"/>
      <c r="C88" s="7"/>
      <c r="D88" s="18"/>
      <c r="E88" s="2"/>
      <c r="F88" s="13"/>
      <c r="G88" s="7"/>
      <c r="H88" s="7"/>
      <c r="I88" s="18"/>
      <c r="J88" s="62"/>
      <c r="K88" s="32"/>
      <c r="L88" s="51"/>
      <c r="M88" s="51"/>
      <c r="N88" s="51"/>
      <c r="O88" s="51"/>
      <c r="P88" s="51"/>
      <c r="Q88" s="41"/>
      <c r="R88" s="39">
        <f xml:space="preserve"> D85 + I85</f>
        <v>0</v>
      </c>
      <c r="S88" s="10"/>
      <c r="T88" s="10"/>
      <c r="U88" s="10"/>
      <c r="V88" s="10"/>
      <c r="W88" s="10"/>
      <c r="X88" s="10"/>
    </row>
    <row r="89" spans="1:24" ht="9.9499999999999993" customHeight="1" thickTop="1" thickBot="1" x14ac:dyDescent="0.3">
      <c r="A89" s="56"/>
      <c r="B89" s="45"/>
      <c r="C89" s="45"/>
      <c r="D89" s="45"/>
      <c r="E89" s="45"/>
      <c r="F89" s="45"/>
      <c r="G89" s="45"/>
      <c r="H89" s="45"/>
      <c r="I89" s="45"/>
      <c r="J89" s="45"/>
      <c r="K89" s="57"/>
      <c r="L89" s="45"/>
      <c r="M89" s="45"/>
      <c r="N89" s="45"/>
      <c r="O89" s="45"/>
      <c r="P89" s="45"/>
      <c r="Q89" s="57"/>
      <c r="R89" s="46"/>
      <c r="S89" s="10"/>
      <c r="T89" s="10"/>
      <c r="U89" s="10"/>
      <c r="V89" s="10"/>
      <c r="W89" s="10"/>
      <c r="X89" s="10"/>
    </row>
    <row r="90" spans="1:24" ht="14.45" customHeight="1" thickTop="1" thickBot="1" x14ac:dyDescent="0.3">
      <c r="A90" s="58" t="s">
        <v>43</v>
      </c>
      <c r="B90" s="12">
        <v>2</v>
      </c>
      <c r="C90" s="40">
        <v>0</v>
      </c>
      <c r="D90" s="35">
        <f xml:space="preserve"> B90 * C90</f>
        <v>0</v>
      </c>
      <c r="E90" s="2"/>
      <c r="F90" s="13" t="s">
        <v>44</v>
      </c>
      <c r="G90" s="12">
        <v>1</v>
      </c>
      <c r="H90" s="40">
        <v>0</v>
      </c>
      <c r="I90" s="35">
        <f xml:space="preserve"> G90 * H90</f>
        <v>0</v>
      </c>
      <c r="J90" s="62"/>
      <c r="K90" s="8"/>
      <c r="L90" s="51"/>
      <c r="M90" s="51"/>
      <c r="N90" s="51"/>
      <c r="O90" s="51"/>
      <c r="P90" s="51"/>
      <c r="Q90" s="9"/>
      <c r="R90" s="24"/>
      <c r="S90" s="10"/>
      <c r="T90" s="10"/>
      <c r="U90" s="10"/>
      <c r="V90" s="10"/>
      <c r="W90" s="10"/>
      <c r="X90" s="10"/>
    </row>
    <row r="91" spans="1:24" ht="14.45" customHeight="1" thickTop="1" x14ac:dyDescent="0.25">
      <c r="A91" s="58"/>
      <c r="B91" s="6"/>
      <c r="C91" s="6"/>
      <c r="D91" s="16"/>
      <c r="E91" s="2"/>
      <c r="F91" s="17"/>
      <c r="G91" s="6"/>
      <c r="H91" s="6"/>
      <c r="I91" s="16"/>
      <c r="J91" s="62"/>
      <c r="K91" s="2"/>
      <c r="L91" s="51"/>
      <c r="M91" s="51"/>
      <c r="N91" s="51"/>
      <c r="O91" s="51"/>
      <c r="P91" s="51"/>
      <c r="Q91" s="3"/>
      <c r="R91" s="63" t="s">
        <v>5</v>
      </c>
      <c r="S91" s="10"/>
      <c r="T91" s="10"/>
      <c r="U91" s="10"/>
      <c r="V91" s="10"/>
      <c r="W91" s="10"/>
      <c r="X91" s="10"/>
    </row>
    <row r="92" spans="1:24" ht="14.45" customHeight="1" x14ac:dyDescent="0.25">
      <c r="A92" s="5"/>
      <c r="B92" s="7"/>
      <c r="C92" s="7"/>
      <c r="D92" s="18"/>
      <c r="E92" s="2"/>
      <c r="F92" s="13"/>
      <c r="G92" s="7"/>
      <c r="H92" s="7"/>
      <c r="I92" s="18"/>
      <c r="J92" s="62"/>
      <c r="K92" s="2"/>
      <c r="L92" s="51"/>
      <c r="M92" s="51"/>
      <c r="N92" s="51"/>
      <c r="O92" s="51"/>
      <c r="P92" s="51"/>
      <c r="Q92" s="3"/>
      <c r="R92" s="64"/>
      <c r="S92" s="10"/>
      <c r="T92" s="10"/>
      <c r="U92" s="10"/>
      <c r="V92" s="10"/>
      <c r="W92" s="10"/>
      <c r="X92" s="10"/>
    </row>
    <row r="93" spans="1:24" ht="14.45" customHeight="1" thickBot="1" x14ac:dyDescent="0.3">
      <c r="A93" s="5"/>
      <c r="B93" s="7"/>
      <c r="C93" s="7"/>
      <c r="D93" s="18"/>
      <c r="E93" s="2"/>
      <c r="F93" s="13"/>
      <c r="G93" s="7"/>
      <c r="H93" s="7"/>
      <c r="I93" s="18"/>
      <c r="J93" s="62"/>
      <c r="K93" s="32"/>
      <c r="L93" s="51"/>
      <c r="M93" s="51"/>
      <c r="N93" s="51"/>
      <c r="O93" s="51"/>
      <c r="P93" s="51"/>
      <c r="Q93" s="41"/>
      <c r="R93" s="39">
        <f xml:space="preserve"> D90 + I90</f>
        <v>0</v>
      </c>
      <c r="S93" s="10"/>
      <c r="T93" s="10"/>
      <c r="U93" s="10"/>
      <c r="V93" s="10"/>
      <c r="W93" s="10"/>
      <c r="X93" s="10"/>
    </row>
    <row r="94" spans="1:24" ht="9.9499999999999993" customHeight="1" thickTop="1" thickBot="1" x14ac:dyDescent="0.3">
      <c r="A94" s="56"/>
      <c r="B94" s="45"/>
      <c r="C94" s="45"/>
      <c r="D94" s="45"/>
      <c r="E94" s="45"/>
      <c r="F94" s="45"/>
      <c r="G94" s="45"/>
      <c r="H94" s="45"/>
      <c r="I94" s="45"/>
      <c r="J94" s="45"/>
      <c r="K94" s="44"/>
      <c r="L94" s="45"/>
      <c r="M94" s="45"/>
      <c r="N94" s="45"/>
      <c r="O94" s="45"/>
      <c r="P94" s="45"/>
      <c r="Q94" s="57"/>
      <c r="R94" s="46"/>
      <c r="S94" s="10"/>
      <c r="T94" s="10"/>
      <c r="U94" s="10"/>
      <c r="V94" s="10"/>
      <c r="W94" s="10"/>
      <c r="X94" s="10"/>
    </row>
    <row r="95" spans="1:24" ht="14.45" customHeight="1" thickTop="1" thickBot="1" x14ac:dyDescent="0.3">
      <c r="A95" s="58" t="s">
        <v>45</v>
      </c>
      <c r="B95" s="12">
        <v>10</v>
      </c>
      <c r="C95" s="40">
        <v>1</v>
      </c>
      <c r="D95" s="35">
        <f xml:space="preserve"> B95 * C95</f>
        <v>10</v>
      </c>
      <c r="E95" s="2"/>
      <c r="F95" s="50"/>
      <c r="G95" s="51"/>
      <c r="H95" s="51"/>
      <c r="I95" s="51"/>
      <c r="J95" s="52"/>
      <c r="K95" s="2"/>
      <c r="L95" s="13" t="s">
        <v>46</v>
      </c>
      <c r="M95" s="12">
        <v>0.5</v>
      </c>
      <c r="N95" s="40">
        <v>0</v>
      </c>
      <c r="O95" s="35">
        <f xml:space="preserve"> M95 * N95</f>
        <v>0</v>
      </c>
      <c r="P95" s="62" t="s">
        <v>63</v>
      </c>
      <c r="Q95" s="9"/>
      <c r="R95" s="24"/>
      <c r="S95" s="10"/>
      <c r="T95" s="10"/>
      <c r="U95" s="10"/>
      <c r="V95" s="10"/>
      <c r="W95" s="10"/>
      <c r="X95" s="10"/>
    </row>
    <row r="96" spans="1:24" ht="14.45" customHeight="1" thickTop="1" x14ac:dyDescent="0.25">
      <c r="A96" s="58"/>
      <c r="B96" s="6"/>
      <c r="C96" s="6"/>
      <c r="D96" s="16"/>
      <c r="E96" s="2"/>
      <c r="F96" s="50"/>
      <c r="G96" s="51"/>
      <c r="H96" s="51"/>
      <c r="I96" s="51"/>
      <c r="J96" s="52"/>
      <c r="K96" s="2"/>
      <c r="L96" s="13"/>
      <c r="M96" s="7"/>
      <c r="N96" s="7"/>
      <c r="O96" s="18"/>
      <c r="P96" s="62"/>
      <c r="Q96" s="3"/>
      <c r="R96" s="63" t="s">
        <v>5</v>
      </c>
      <c r="S96" s="10"/>
      <c r="T96" s="10"/>
      <c r="U96" s="10"/>
      <c r="V96" s="10"/>
      <c r="W96" s="10"/>
      <c r="X96" s="10"/>
    </row>
    <row r="97" spans="1:24" ht="14.45" customHeight="1" x14ac:dyDescent="0.25">
      <c r="A97" s="5"/>
      <c r="B97" s="7"/>
      <c r="C97" s="7"/>
      <c r="D97" s="18"/>
      <c r="E97" s="2"/>
      <c r="F97" s="50"/>
      <c r="G97" s="51"/>
      <c r="H97" s="51"/>
      <c r="I97" s="51"/>
      <c r="J97" s="52"/>
      <c r="K97" s="2"/>
      <c r="L97" s="13"/>
      <c r="M97" s="7"/>
      <c r="N97" s="7"/>
      <c r="O97" s="18"/>
      <c r="P97" s="62"/>
      <c r="Q97" s="3"/>
      <c r="R97" s="64"/>
      <c r="S97" s="10"/>
      <c r="T97" s="10"/>
      <c r="U97" s="10"/>
      <c r="V97" s="10"/>
      <c r="W97" s="10"/>
      <c r="X97" s="10"/>
    </row>
    <row r="98" spans="1:24" ht="14.45" customHeight="1" thickBot="1" x14ac:dyDescent="0.3">
      <c r="A98" s="5"/>
      <c r="B98" s="7"/>
      <c r="C98" s="7"/>
      <c r="D98" s="18"/>
      <c r="E98" s="2"/>
      <c r="F98" s="50"/>
      <c r="G98" s="51"/>
      <c r="H98" s="51"/>
      <c r="I98" s="51"/>
      <c r="J98" s="52"/>
      <c r="K98" s="2"/>
      <c r="L98" s="13"/>
      <c r="M98" s="7"/>
      <c r="N98" s="7"/>
      <c r="O98" s="18"/>
      <c r="P98" s="62"/>
      <c r="Q98" s="41"/>
      <c r="R98" s="39">
        <f xml:space="preserve"> D95 + O95</f>
        <v>10</v>
      </c>
      <c r="S98" s="10"/>
      <c r="T98" s="10"/>
      <c r="U98" s="10"/>
      <c r="V98" s="10"/>
      <c r="W98" s="10"/>
      <c r="X98" s="10"/>
    </row>
    <row r="99" spans="1:24" ht="9.9499999999999993" customHeight="1" thickTop="1" thickBot="1" x14ac:dyDescent="0.3">
      <c r="A99" s="56"/>
      <c r="B99" s="45"/>
      <c r="C99" s="45"/>
      <c r="D99" s="45"/>
      <c r="E99" s="45"/>
      <c r="F99" s="45"/>
      <c r="G99" s="45"/>
      <c r="H99" s="45"/>
      <c r="I99" s="45"/>
      <c r="J99" s="45"/>
      <c r="K99" s="45"/>
      <c r="L99" s="45"/>
      <c r="M99" s="45"/>
      <c r="N99" s="45"/>
      <c r="O99" s="45"/>
      <c r="P99" s="45"/>
      <c r="Q99" s="57"/>
      <c r="R99" s="46"/>
      <c r="S99" s="10"/>
      <c r="T99" s="10"/>
      <c r="U99" s="10"/>
      <c r="V99" s="10"/>
      <c r="W99" s="10"/>
      <c r="X99" s="10"/>
    </row>
    <row r="100" spans="1:24" ht="14.45" customHeight="1" thickTop="1" thickBot="1" x14ac:dyDescent="0.3">
      <c r="A100" s="58" t="s">
        <v>47</v>
      </c>
      <c r="B100" s="12">
        <v>5</v>
      </c>
      <c r="C100" s="40">
        <v>1</v>
      </c>
      <c r="D100" s="35">
        <f xml:space="preserve"> B100 * C100</f>
        <v>5</v>
      </c>
      <c r="E100" s="2"/>
      <c r="F100" s="50"/>
      <c r="G100" s="51"/>
      <c r="H100" s="51"/>
      <c r="I100" s="51"/>
      <c r="J100" s="52"/>
      <c r="K100" s="2"/>
      <c r="L100" s="92" t="s">
        <v>48</v>
      </c>
      <c r="M100" s="12">
        <v>1</v>
      </c>
      <c r="N100" s="40">
        <v>3</v>
      </c>
      <c r="O100" s="35">
        <f xml:space="preserve"> M100 * N100</f>
        <v>3</v>
      </c>
      <c r="P100" s="62" t="s">
        <v>71</v>
      </c>
      <c r="Q100" s="9"/>
      <c r="R100" s="24"/>
      <c r="S100" s="10"/>
      <c r="T100" s="10"/>
      <c r="U100" s="10"/>
      <c r="V100" s="10"/>
      <c r="W100" s="10"/>
      <c r="X100" s="10"/>
    </row>
    <row r="101" spans="1:24" ht="14.45" customHeight="1" thickTop="1" x14ac:dyDescent="0.25">
      <c r="A101" s="58"/>
      <c r="B101" s="6"/>
      <c r="C101" s="6"/>
      <c r="D101" s="16"/>
      <c r="E101" s="2"/>
      <c r="F101" s="50"/>
      <c r="G101" s="51"/>
      <c r="H101" s="51"/>
      <c r="I101" s="51"/>
      <c r="J101" s="52"/>
      <c r="K101" s="2"/>
      <c r="L101" s="92"/>
      <c r="M101" s="7"/>
      <c r="N101" s="7"/>
      <c r="O101" s="18"/>
      <c r="P101" s="62"/>
      <c r="Q101" s="3"/>
      <c r="R101" s="63" t="s">
        <v>5</v>
      </c>
      <c r="S101" s="10"/>
      <c r="T101" s="10"/>
      <c r="U101" s="10"/>
      <c r="V101" s="10"/>
      <c r="W101" s="10"/>
      <c r="X101" s="10"/>
    </row>
    <row r="102" spans="1:24" ht="14.45" customHeight="1" x14ac:dyDescent="0.25">
      <c r="A102" s="5"/>
      <c r="B102" s="7"/>
      <c r="C102" s="7"/>
      <c r="D102" s="18"/>
      <c r="E102" s="2"/>
      <c r="F102" s="50"/>
      <c r="G102" s="51"/>
      <c r="H102" s="51"/>
      <c r="I102" s="51"/>
      <c r="J102" s="52"/>
      <c r="K102" s="2"/>
      <c r="L102" s="13"/>
      <c r="M102" s="7"/>
      <c r="N102" s="7"/>
      <c r="O102" s="18"/>
      <c r="P102" s="62"/>
      <c r="Q102" s="3"/>
      <c r="R102" s="64"/>
      <c r="S102" s="10"/>
      <c r="T102" s="10"/>
      <c r="U102" s="10"/>
      <c r="V102" s="10"/>
      <c r="W102" s="10"/>
      <c r="X102" s="10"/>
    </row>
    <row r="103" spans="1:24" ht="14.45" customHeight="1" thickBot="1" x14ac:dyDescent="0.3">
      <c r="A103" s="5"/>
      <c r="B103" s="7"/>
      <c r="C103" s="7"/>
      <c r="D103" s="18"/>
      <c r="E103" s="2"/>
      <c r="F103" s="50"/>
      <c r="G103" s="51"/>
      <c r="H103" s="51"/>
      <c r="I103" s="51"/>
      <c r="J103" s="52"/>
      <c r="K103" s="2"/>
      <c r="L103" s="13"/>
      <c r="M103" s="7"/>
      <c r="N103" s="7"/>
      <c r="O103" s="18"/>
      <c r="P103" s="62"/>
      <c r="Q103" s="41"/>
      <c r="R103" s="39">
        <f xml:space="preserve"> D100 + O100</f>
        <v>8</v>
      </c>
      <c r="S103" s="10"/>
      <c r="T103" s="10"/>
      <c r="U103" s="10"/>
      <c r="V103" s="10"/>
      <c r="W103" s="10"/>
      <c r="X103" s="10"/>
    </row>
    <row r="104" spans="1:24" ht="9.9499999999999993" customHeight="1" thickTop="1" thickBot="1" x14ac:dyDescent="0.3">
      <c r="A104" s="56"/>
      <c r="B104" s="45"/>
      <c r="C104" s="45"/>
      <c r="D104" s="45"/>
      <c r="E104" s="45"/>
      <c r="F104" s="45"/>
      <c r="G104" s="45"/>
      <c r="H104" s="45"/>
      <c r="I104" s="45"/>
      <c r="J104" s="45"/>
      <c r="K104" s="45"/>
      <c r="L104" s="45"/>
      <c r="M104" s="45"/>
      <c r="N104" s="45"/>
      <c r="O104" s="45"/>
      <c r="P104" s="45"/>
      <c r="Q104" s="57"/>
      <c r="R104" s="46"/>
      <c r="S104" s="10"/>
      <c r="T104" s="10"/>
      <c r="U104" s="10"/>
      <c r="V104" s="10"/>
      <c r="W104" s="10"/>
      <c r="X104" s="10"/>
    </row>
    <row r="105" spans="1:24" ht="15" customHeight="1" thickTop="1" thickBot="1" x14ac:dyDescent="0.3">
      <c r="A105" s="58" t="s">
        <v>49</v>
      </c>
      <c r="B105" s="12">
        <v>5</v>
      </c>
      <c r="C105" s="40">
        <v>1</v>
      </c>
      <c r="D105" s="35">
        <f xml:space="preserve"> B105 * C105</f>
        <v>5</v>
      </c>
      <c r="E105" s="2"/>
      <c r="F105" s="50"/>
      <c r="G105" s="51"/>
      <c r="H105" s="51"/>
      <c r="I105" s="51"/>
      <c r="J105" s="52"/>
      <c r="K105" s="2"/>
      <c r="L105" s="13" t="s">
        <v>50</v>
      </c>
      <c r="M105" s="12">
        <v>1</v>
      </c>
      <c r="N105" s="40">
        <v>0</v>
      </c>
      <c r="O105" s="35">
        <f xml:space="preserve"> M105 * N105</f>
        <v>0</v>
      </c>
      <c r="P105" s="62" t="s">
        <v>73</v>
      </c>
      <c r="Q105" s="9"/>
      <c r="R105" s="24"/>
      <c r="S105" s="10"/>
      <c r="T105" s="10"/>
      <c r="U105" s="10"/>
      <c r="V105" s="10"/>
      <c r="W105" s="10"/>
      <c r="X105" s="10"/>
    </row>
    <row r="106" spans="1:24" ht="14.45" customHeight="1" thickTop="1" x14ac:dyDescent="0.25">
      <c r="A106" s="58"/>
      <c r="B106" s="6"/>
      <c r="C106" s="6"/>
      <c r="D106" s="16"/>
      <c r="E106" s="2"/>
      <c r="F106" s="50"/>
      <c r="G106" s="51"/>
      <c r="H106" s="51"/>
      <c r="I106" s="51"/>
      <c r="J106" s="52"/>
      <c r="K106" s="2"/>
      <c r="L106" s="13"/>
      <c r="M106" s="7"/>
      <c r="N106" s="7"/>
      <c r="O106" s="18"/>
      <c r="P106" s="62"/>
      <c r="Q106" s="3"/>
      <c r="R106" s="63" t="s">
        <v>5</v>
      </c>
      <c r="S106" s="10"/>
      <c r="T106" s="10"/>
      <c r="U106" s="10"/>
      <c r="V106" s="10"/>
      <c r="W106" s="10"/>
      <c r="X106" s="10"/>
    </row>
    <row r="107" spans="1:24" ht="14.45" customHeight="1" x14ac:dyDescent="0.25">
      <c r="A107" s="5"/>
      <c r="B107" s="7"/>
      <c r="C107" s="7"/>
      <c r="D107" s="18"/>
      <c r="E107" s="2"/>
      <c r="F107" s="50"/>
      <c r="G107" s="51"/>
      <c r="H107" s="51"/>
      <c r="I107" s="51"/>
      <c r="J107" s="52"/>
      <c r="K107" s="2"/>
      <c r="L107" s="13"/>
      <c r="M107" s="7"/>
      <c r="N107" s="7"/>
      <c r="O107" s="18"/>
      <c r="P107" s="62"/>
      <c r="Q107" s="3"/>
      <c r="R107" s="64"/>
      <c r="S107" s="10"/>
      <c r="T107" s="10"/>
      <c r="U107" s="10"/>
      <c r="V107" s="10"/>
      <c r="W107" s="10"/>
      <c r="X107" s="10"/>
    </row>
    <row r="108" spans="1:24" ht="14.45" customHeight="1" thickBot="1" x14ac:dyDescent="0.3">
      <c r="A108" s="5"/>
      <c r="B108" s="7"/>
      <c r="C108" s="7"/>
      <c r="D108" s="18"/>
      <c r="E108" s="2"/>
      <c r="F108" s="50"/>
      <c r="G108" s="51"/>
      <c r="H108" s="51"/>
      <c r="I108" s="51"/>
      <c r="J108" s="52"/>
      <c r="K108" s="2"/>
      <c r="L108" s="13"/>
      <c r="M108" s="7"/>
      <c r="N108" s="7"/>
      <c r="O108" s="18"/>
      <c r="P108" s="62"/>
      <c r="Q108" s="41"/>
      <c r="R108" s="39">
        <f xml:space="preserve"> D105 + O105</f>
        <v>5</v>
      </c>
      <c r="S108" s="10"/>
      <c r="T108" s="10"/>
      <c r="U108" s="10"/>
      <c r="V108" s="10"/>
      <c r="W108" s="10"/>
      <c r="X108" s="10"/>
    </row>
    <row r="109" spans="1:24" ht="9.9499999999999993" customHeight="1" thickTop="1" thickBot="1" x14ac:dyDescent="0.3">
      <c r="A109" s="56"/>
      <c r="B109" s="45"/>
      <c r="C109" s="45"/>
      <c r="D109" s="45"/>
      <c r="E109" s="45"/>
      <c r="F109" s="45"/>
      <c r="G109" s="45"/>
      <c r="H109" s="45"/>
      <c r="I109" s="45"/>
      <c r="J109" s="45"/>
      <c r="K109" s="45"/>
      <c r="L109" s="45"/>
      <c r="M109" s="45"/>
      <c r="N109" s="45"/>
      <c r="O109" s="45"/>
      <c r="P109" s="45"/>
      <c r="Q109" s="57"/>
      <c r="R109" s="46"/>
      <c r="S109" s="10"/>
      <c r="T109" s="10"/>
      <c r="U109" s="10"/>
      <c r="V109" s="10"/>
      <c r="W109" s="10"/>
      <c r="X109" s="10"/>
    </row>
    <row r="110" spans="1:24" ht="14.45" customHeight="1" thickTop="1" thickBot="1" x14ac:dyDescent="0.3">
      <c r="A110" s="58" t="s">
        <v>51</v>
      </c>
      <c r="B110" s="12">
        <v>5</v>
      </c>
      <c r="C110" s="40">
        <v>1</v>
      </c>
      <c r="D110" s="35">
        <f xml:space="preserve"> B110 * C110</f>
        <v>5</v>
      </c>
      <c r="E110" s="2"/>
      <c r="F110" s="50"/>
      <c r="G110" s="51"/>
      <c r="H110" s="51"/>
      <c r="I110" s="51"/>
      <c r="J110" s="52"/>
      <c r="K110" s="2"/>
      <c r="L110" s="50"/>
      <c r="M110" s="51"/>
      <c r="N110" s="51"/>
      <c r="O110" s="51"/>
      <c r="P110" s="51"/>
      <c r="Q110" s="9"/>
      <c r="R110" s="24"/>
      <c r="S110" s="10"/>
      <c r="T110" s="10"/>
      <c r="U110" s="10"/>
      <c r="V110" s="10"/>
      <c r="W110" s="10"/>
      <c r="X110" s="10"/>
    </row>
    <row r="111" spans="1:24" ht="14.45" customHeight="1" thickTop="1" x14ac:dyDescent="0.25">
      <c r="A111" s="58"/>
      <c r="B111" s="6"/>
      <c r="C111" s="6"/>
      <c r="D111" s="16"/>
      <c r="E111" s="2"/>
      <c r="F111" s="50"/>
      <c r="G111" s="51"/>
      <c r="H111" s="51"/>
      <c r="I111" s="51"/>
      <c r="J111" s="52"/>
      <c r="K111" s="2"/>
      <c r="L111" s="50"/>
      <c r="M111" s="51"/>
      <c r="N111" s="51"/>
      <c r="O111" s="51"/>
      <c r="P111" s="51"/>
      <c r="Q111" s="3"/>
      <c r="R111" s="63" t="s">
        <v>5</v>
      </c>
      <c r="S111" s="10"/>
      <c r="T111" s="10"/>
      <c r="U111" s="10"/>
      <c r="V111" s="10"/>
      <c r="W111" s="10"/>
      <c r="X111" s="10"/>
    </row>
    <row r="112" spans="1:24" ht="14.45" customHeight="1" x14ac:dyDescent="0.25">
      <c r="A112" s="5"/>
      <c r="B112" s="7"/>
      <c r="C112" s="7"/>
      <c r="D112" s="18"/>
      <c r="E112" s="2"/>
      <c r="F112" s="50"/>
      <c r="G112" s="51"/>
      <c r="H112" s="51"/>
      <c r="I112" s="51"/>
      <c r="J112" s="52"/>
      <c r="K112" s="2"/>
      <c r="L112" s="50"/>
      <c r="M112" s="51"/>
      <c r="N112" s="51"/>
      <c r="O112" s="51"/>
      <c r="P112" s="51"/>
      <c r="Q112" s="3"/>
      <c r="R112" s="64"/>
      <c r="S112" s="10"/>
      <c r="T112" s="10"/>
      <c r="U112" s="10"/>
      <c r="V112" s="10"/>
      <c r="W112" s="10"/>
      <c r="X112" s="10"/>
    </row>
    <row r="113" spans="1:24" ht="14.45" customHeight="1" thickBot="1" x14ac:dyDescent="0.3">
      <c r="A113" s="5"/>
      <c r="B113" s="7"/>
      <c r="C113" s="7"/>
      <c r="D113" s="18"/>
      <c r="E113" s="2"/>
      <c r="F113" s="50"/>
      <c r="G113" s="51"/>
      <c r="H113" s="51"/>
      <c r="I113" s="51"/>
      <c r="J113" s="52"/>
      <c r="K113" s="2"/>
      <c r="L113" s="50"/>
      <c r="M113" s="51"/>
      <c r="N113" s="51"/>
      <c r="O113" s="51"/>
      <c r="P113" s="51"/>
      <c r="Q113" s="41"/>
      <c r="R113" s="39">
        <f xml:space="preserve"> D110</f>
        <v>5</v>
      </c>
      <c r="S113" s="10"/>
      <c r="T113" s="10"/>
      <c r="U113" s="10"/>
      <c r="V113" s="10"/>
      <c r="W113" s="10"/>
      <c r="X113" s="10"/>
    </row>
    <row r="114" spans="1:24" ht="9.9499999999999993" customHeight="1" thickTop="1" thickBot="1" x14ac:dyDescent="0.3">
      <c r="A114" s="56"/>
      <c r="B114" s="45"/>
      <c r="C114" s="45"/>
      <c r="D114" s="45"/>
      <c r="E114" s="45"/>
      <c r="F114" s="45"/>
      <c r="G114" s="45"/>
      <c r="H114" s="45"/>
      <c r="I114" s="45"/>
      <c r="J114" s="45"/>
      <c r="K114" s="45"/>
      <c r="L114" s="45"/>
      <c r="M114" s="45"/>
      <c r="N114" s="45"/>
      <c r="O114" s="45"/>
      <c r="P114" s="45"/>
      <c r="Q114" s="57"/>
      <c r="R114" s="46"/>
      <c r="S114" s="10"/>
      <c r="T114" s="10"/>
      <c r="U114" s="10"/>
      <c r="V114" s="10"/>
      <c r="W114" s="10"/>
      <c r="X114" s="10"/>
    </row>
    <row r="115" spans="1:24" ht="14.45" customHeight="1" thickTop="1" x14ac:dyDescent="0.25">
      <c r="A115" s="58" t="s">
        <v>52</v>
      </c>
      <c r="B115" s="12">
        <v>0</v>
      </c>
      <c r="C115" s="40">
        <v>1</v>
      </c>
      <c r="D115" s="15">
        <f xml:space="preserve"> B115 * C115</f>
        <v>0</v>
      </c>
      <c r="E115" s="2"/>
      <c r="F115" s="50"/>
      <c r="G115" s="51"/>
      <c r="H115" s="51"/>
      <c r="I115" s="51"/>
      <c r="J115" s="52"/>
      <c r="K115" s="2"/>
      <c r="L115" s="13" t="s">
        <v>53</v>
      </c>
      <c r="M115" s="12">
        <v>0.5</v>
      </c>
      <c r="N115" s="40">
        <v>6</v>
      </c>
      <c r="O115" s="35">
        <f xml:space="preserve"> M115 * N115</f>
        <v>3</v>
      </c>
      <c r="P115" s="62" t="s">
        <v>74</v>
      </c>
      <c r="Q115" s="9"/>
      <c r="R115" s="59"/>
      <c r="S115" s="10"/>
      <c r="T115" s="10"/>
      <c r="U115" s="10"/>
      <c r="V115" s="10"/>
      <c r="W115" s="10"/>
      <c r="X115" s="10"/>
    </row>
    <row r="116" spans="1:24" ht="14.45" customHeight="1" x14ac:dyDescent="0.25">
      <c r="A116" s="58"/>
      <c r="B116" s="6"/>
      <c r="C116" s="6"/>
      <c r="D116" s="6"/>
      <c r="E116" s="2"/>
      <c r="F116" s="50"/>
      <c r="G116" s="51"/>
      <c r="H116" s="51"/>
      <c r="I116" s="51"/>
      <c r="J116" s="52"/>
      <c r="K116" s="2"/>
      <c r="L116" s="13"/>
      <c r="M116" s="7"/>
      <c r="N116" s="7"/>
      <c r="O116" s="18"/>
      <c r="P116" s="62"/>
      <c r="Q116" s="3"/>
      <c r="R116" s="59"/>
      <c r="S116" s="10"/>
      <c r="T116" s="10"/>
      <c r="U116" s="10"/>
      <c r="V116" s="10"/>
      <c r="W116" s="10"/>
      <c r="X116" s="10"/>
    </row>
    <row r="117" spans="1:24" ht="14.45" customHeight="1" x14ac:dyDescent="0.25">
      <c r="A117" s="5"/>
      <c r="B117" s="7"/>
      <c r="C117" s="7"/>
      <c r="D117" s="7"/>
      <c r="E117" s="2"/>
      <c r="F117" s="50"/>
      <c r="G117" s="51"/>
      <c r="H117" s="51"/>
      <c r="I117" s="51"/>
      <c r="J117" s="52"/>
      <c r="K117" s="2"/>
      <c r="L117" s="13"/>
      <c r="M117" s="7"/>
      <c r="N117" s="7"/>
      <c r="O117" s="18"/>
      <c r="P117" s="62"/>
      <c r="Q117" s="3"/>
      <c r="R117" s="59"/>
      <c r="S117" s="10"/>
      <c r="T117" s="10"/>
      <c r="U117" s="10"/>
      <c r="V117" s="10"/>
      <c r="W117" s="10"/>
      <c r="X117" s="10"/>
    </row>
    <row r="118" spans="1:24" ht="14.45" customHeight="1" thickBot="1" x14ac:dyDescent="0.3">
      <c r="A118" s="5"/>
      <c r="B118" s="7"/>
      <c r="C118" s="7"/>
      <c r="D118" s="7"/>
      <c r="E118" s="2"/>
      <c r="F118" s="50"/>
      <c r="G118" s="51"/>
      <c r="H118" s="51"/>
      <c r="I118" s="51"/>
      <c r="J118" s="52"/>
      <c r="K118" s="2"/>
      <c r="L118" s="13"/>
      <c r="M118" s="7"/>
      <c r="N118" s="7"/>
      <c r="O118" s="18"/>
      <c r="P118" s="65"/>
      <c r="Q118" s="3"/>
      <c r="R118" s="59"/>
      <c r="S118" s="10"/>
      <c r="T118" s="10"/>
      <c r="U118" s="10"/>
      <c r="V118" s="10"/>
      <c r="W118" s="10"/>
      <c r="X118" s="10"/>
    </row>
    <row r="119" spans="1:24" ht="14.45" customHeight="1" thickTop="1" thickBot="1" x14ac:dyDescent="0.3">
      <c r="A119" s="47"/>
      <c r="B119" s="48"/>
      <c r="C119" s="48"/>
      <c r="D119" s="49"/>
      <c r="E119" s="36"/>
      <c r="F119" s="50"/>
      <c r="G119" s="51"/>
      <c r="H119" s="51"/>
      <c r="I119" s="51"/>
      <c r="J119" s="52"/>
      <c r="K119" s="2"/>
      <c r="L119" s="13" t="s">
        <v>54</v>
      </c>
      <c r="M119" s="12">
        <v>0.5</v>
      </c>
      <c r="N119" s="38">
        <v>0</v>
      </c>
      <c r="O119" s="35">
        <f xml:space="preserve"> M119 * N119</f>
        <v>0</v>
      </c>
      <c r="P119" s="61"/>
      <c r="Q119" s="3"/>
      <c r="R119" s="60"/>
      <c r="S119" s="10"/>
      <c r="T119" s="10"/>
      <c r="U119" s="10"/>
      <c r="V119" s="10"/>
      <c r="W119" s="10"/>
      <c r="X119" s="10"/>
    </row>
    <row r="120" spans="1:24" ht="14.45" customHeight="1" thickTop="1" x14ac:dyDescent="0.25">
      <c r="A120" s="50"/>
      <c r="B120" s="51"/>
      <c r="C120" s="51"/>
      <c r="D120" s="52"/>
      <c r="E120" s="36"/>
      <c r="F120" s="50"/>
      <c r="G120" s="51"/>
      <c r="H120" s="51"/>
      <c r="I120" s="51"/>
      <c r="J120" s="52"/>
      <c r="K120" s="2"/>
      <c r="L120" s="13"/>
      <c r="M120" s="7"/>
      <c r="N120" s="7"/>
      <c r="O120" s="18"/>
      <c r="P120" s="62"/>
      <c r="Q120" s="3"/>
      <c r="R120" s="63" t="s">
        <v>5</v>
      </c>
      <c r="S120" s="10"/>
      <c r="T120" s="10"/>
      <c r="U120" s="10"/>
      <c r="V120" s="10"/>
      <c r="W120" s="10"/>
      <c r="X120" s="10"/>
    </row>
    <row r="121" spans="1:24" ht="14.45" customHeight="1" x14ac:dyDescent="0.25">
      <c r="A121" s="50"/>
      <c r="B121" s="51"/>
      <c r="C121" s="51"/>
      <c r="D121" s="52"/>
      <c r="E121" s="36"/>
      <c r="F121" s="50"/>
      <c r="G121" s="51"/>
      <c r="H121" s="51"/>
      <c r="I121" s="51"/>
      <c r="J121" s="52"/>
      <c r="K121" s="2"/>
      <c r="L121" s="13"/>
      <c r="M121" s="7"/>
      <c r="N121" s="7"/>
      <c r="O121" s="18"/>
      <c r="P121" s="62"/>
      <c r="Q121" s="3"/>
      <c r="R121" s="64"/>
      <c r="S121" s="10"/>
      <c r="T121" s="10"/>
      <c r="U121" s="10"/>
      <c r="V121" s="10"/>
      <c r="W121" s="10"/>
      <c r="X121" s="10"/>
    </row>
    <row r="122" spans="1:24" ht="14.45" customHeight="1" thickBot="1" x14ac:dyDescent="0.3">
      <c r="A122" s="53"/>
      <c r="B122" s="54"/>
      <c r="C122" s="54"/>
      <c r="D122" s="55"/>
      <c r="E122" s="36"/>
      <c r="F122" s="50"/>
      <c r="G122" s="51"/>
      <c r="H122" s="51"/>
      <c r="I122" s="51"/>
      <c r="J122" s="52"/>
      <c r="K122" s="2"/>
      <c r="L122" s="13"/>
      <c r="M122" s="7"/>
      <c r="N122" s="7"/>
      <c r="O122" s="18"/>
      <c r="P122" s="62"/>
      <c r="Q122" s="41"/>
      <c r="R122" s="39">
        <f>D115 + O115 + O119</f>
        <v>3</v>
      </c>
      <c r="S122" s="10"/>
      <c r="T122" s="10"/>
      <c r="U122" s="10"/>
      <c r="V122" s="10"/>
      <c r="W122" s="10"/>
      <c r="X122" s="10"/>
    </row>
    <row r="123" spans="1:24" ht="9.9499999999999993" customHeight="1" thickTop="1" thickBot="1" x14ac:dyDescent="0.3">
      <c r="A123" s="43"/>
      <c r="B123" s="44"/>
      <c r="C123" s="44"/>
      <c r="D123" s="44"/>
      <c r="E123" s="45"/>
      <c r="F123" s="45"/>
      <c r="G123" s="45"/>
      <c r="H123" s="45"/>
      <c r="I123" s="45"/>
      <c r="J123" s="45"/>
      <c r="K123" s="45"/>
      <c r="L123" s="45"/>
      <c r="M123" s="45"/>
      <c r="N123" s="45"/>
      <c r="O123" s="45"/>
      <c r="P123" s="45"/>
      <c r="Q123" s="44"/>
      <c r="R123" s="46"/>
      <c r="S123" s="10"/>
      <c r="T123" s="10"/>
      <c r="U123" s="10"/>
      <c r="V123" s="10"/>
      <c r="W123" s="10"/>
      <c r="X123" s="10"/>
    </row>
    <row r="124" spans="1:24" ht="15.75" thickTop="1" x14ac:dyDescent="0.25"/>
  </sheetData>
  <sheetProtection sheet="1" objects="1" scenarios="1" formatRows="0"/>
  <mergeCells count="134">
    <mergeCell ref="R91:R92"/>
    <mergeCell ref="L85:P88"/>
    <mergeCell ref="L90:P93"/>
    <mergeCell ref="A84:R84"/>
    <mergeCell ref="A89:R89"/>
    <mergeCell ref="R96:R97"/>
    <mergeCell ref="P95:P98"/>
    <mergeCell ref="P100:P103"/>
    <mergeCell ref="R101:R102"/>
    <mergeCell ref="L100:L101"/>
    <mergeCell ref="P70:P73"/>
    <mergeCell ref="R71:R72"/>
    <mergeCell ref="J75:J78"/>
    <mergeCell ref="P75:P78"/>
    <mergeCell ref="R76:R77"/>
    <mergeCell ref="J80:J83"/>
    <mergeCell ref="R81:R82"/>
    <mergeCell ref="J85:J88"/>
    <mergeCell ref="R86:R87"/>
    <mergeCell ref="F70:J73"/>
    <mergeCell ref="L80:P83"/>
    <mergeCell ref="J22:J25"/>
    <mergeCell ref="A21:R21"/>
    <mergeCell ref="A26:R26"/>
    <mergeCell ref="A39:R39"/>
    <mergeCell ref="R66:R67"/>
    <mergeCell ref="J44:J47"/>
    <mergeCell ref="R45:R46"/>
    <mergeCell ref="R49:R50"/>
    <mergeCell ref="R53:R54"/>
    <mergeCell ref="J57:J60"/>
    <mergeCell ref="J61:J64"/>
    <mergeCell ref="J65:J68"/>
    <mergeCell ref="P57:P60"/>
    <mergeCell ref="P61:P64"/>
    <mergeCell ref="A48:R48"/>
    <mergeCell ref="A52:R52"/>
    <mergeCell ref="A56:R56"/>
    <mergeCell ref="A61:D68"/>
    <mergeCell ref="L65:P68"/>
    <mergeCell ref="R57:R65"/>
    <mergeCell ref="A70:A71"/>
    <mergeCell ref="A75:A76"/>
    <mergeCell ref="V1:W2"/>
    <mergeCell ref="X1:X2"/>
    <mergeCell ref="U1:U2"/>
    <mergeCell ref="S1:T2"/>
    <mergeCell ref="A1:A2"/>
    <mergeCell ref="B1:B2"/>
    <mergeCell ref="R5:R6"/>
    <mergeCell ref="H1:H2"/>
    <mergeCell ref="N1:N2"/>
    <mergeCell ref="D1:D2"/>
    <mergeCell ref="C1:C2"/>
    <mergeCell ref="J4:J7"/>
    <mergeCell ref="P4:P7"/>
    <mergeCell ref="F1:F2"/>
    <mergeCell ref="J1:J2"/>
    <mergeCell ref="L1:L2"/>
    <mergeCell ref="I1:I2"/>
    <mergeCell ref="O1:O2"/>
    <mergeCell ref="P1:P2"/>
    <mergeCell ref="G1:G2"/>
    <mergeCell ref="M1:M2"/>
    <mergeCell ref="J13:J16"/>
    <mergeCell ref="R1:R2"/>
    <mergeCell ref="A13:D20"/>
    <mergeCell ref="L9:P20"/>
    <mergeCell ref="L22:P25"/>
    <mergeCell ref="R9:R17"/>
    <mergeCell ref="A35:D38"/>
    <mergeCell ref="F35:J38"/>
    <mergeCell ref="R27:R35"/>
    <mergeCell ref="A44:D47"/>
    <mergeCell ref="L40:P47"/>
    <mergeCell ref="R40:R44"/>
    <mergeCell ref="J9:J12"/>
    <mergeCell ref="J17:J20"/>
    <mergeCell ref="A3:R3"/>
    <mergeCell ref="A8:R8"/>
    <mergeCell ref="R18:R19"/>
    <mergeCell ref="P35:P38"/>
    <mergeCell ref="J40:J43"/>
    <mergeCell ref="J31:J34"/>
    <mergeCell ref="R23:R24"/>
    <mergeCell ref="J27:J30"/>
    <mergeCell ref="P27:P30"/>
    <mergeCell ref="R36:R37"/>
    <mergeCell ref="P31:P34"/>
    <mergeCell ref="A80:A81"/>
    <mergeCell ref="A85:A86"/>
    <mergeCell ref="A90:A91"/>
    <mergeCell ref="F95:J98"/>
    <mergeCell ref="F100:J103"/>
    <mergeCell ref="F105:J108"/>
    <mergeCell ref="F110:J113"/>
    <mergeCell ref="J90:J93"/>
    <mergeCell ref="A4:A5"/>
    <mergeCell ref="A9:A10"/>
    <mergeCell ref="A22:A23"/>
    <mergeCell ref="A27:A28"/>
    <mergeCell ref="A31:A32"/>
    <mergeCell ref="A40:A41"/>
    <mergeCell ref="A49:A50"/>
    <mergeCell ref="A53:A54"/>
    <mergeCell ref="A57:A58"/>
    <mergeCell ref="A69:R69"/>
    <mergeCell ref="A74:R74"/>
    <mergeCell ref="A79:R79"/>
    <mergeCell ref="F49:J51"/>
    <mergeCell ref="L49:P51"/>
    <mergeCell ref="F53:J55"/>
    <mergeCell ref="L53:P55"/>
    <mergeCell ref="A123:R123"/>
    <mergeCell ref="A119:D122"/>
    <mergeCell ref="A94:R94"/>
    <mergeCell ref="A99:R99"/>
    <mergeCell ref="A104:R104"/>
    <mergeCell ref="A109:R109"/>
    <mergeCell ref="A114:R114"/>
    <mergeCell ref="A95:A96"/>
    <mergeCell ref="A100:A101"/>
    <mergeCell ref="A105:A106"/>
    <mergeCell ref="A110:A111"/>
    <mergeCell ref="A115:A116"/>
    <mergeCell ref="F115:J122"/>
    <mergeCell ref="R115:R119"/>
    <mergeCell ref="L110:P113"/>
    <mergeCell ref="P119:P122"/>
    <mergeCell ref="P105:P108"/>
    <mergeCell ref="R106:R107"/>
    <mergeCell ref="R111:R112"/>
    <mergeCell ref="P115:P118"/>
    <mergeCell ref="R120:R121"/>
  </mergeCells>
  <conditionalFormatting sqref="C4">
    <cfRule type="cellIs" dxfId="26" priority="30" operator="greaterThan">
      <formula>1</formula>
    </cfRule>
  </conditionalFormatting>
  <conditionalFormatting sqref="C22">
    <cfRule type="cellIs" dxfId="25" priority="25" operator="greaterThan">
      <formula>1</formula>
    </cfRule>
  </conditionalFormatting>
  <conditionalFormatting sqref="C95">
    <cfRule type="cellIs" dxfId="24" priority="12" operator="greaterThan">
      <formula>1</formula>
    </cfRule>
  </conditionalFormatting>
  <conditionalFormatting sqref="C105">
    <cfRule type="cellIs" dxfId="23" priority="10" operator="greaterThan">
      <formula>1</formula>
    </cfRule>
  </conditionalFormatting>
  <conditionalFormatting sqref="C9">
    <cfRule type="cellIs" dxfId="22" priority="26" operator="greaterThan">
      <formula>1</formula>
    </cfRule>
  </conditionalFormatting>
  <conditionalFormatting sqref="C27">
    <cfRule type="cellIs" dxfId="21" priority="24" operator="greaterThan">
      <formula>1</formula>
    </cfRule>
  </conditionalFormatting>
  <conditionalFormatting sqref="N31">
    <cfRule type="cellIs" dxfId="20" priority="23" operator="greaterThan">
      <formula>1</formula>
    </cfRule>
  </conditionalFormatting>
  <conditionalFormatting sqref="C40">
    <cfRule type="cellIs" dxfId="19" priority="22" operator="greaterThan">
      <formula>1</formula>
    </cfRule>
  </conditionalFormatting>
  <conditionalFormatting sqref="C31">
    <cfRule type="cellIs" dxfId="18" priority="21" operator="greaterThan">
      <formula>1</formula>
    </cfRule>
  </conditionalFormatting>
  <conditionalFormatting sqref="C49">
    <cfRule type="cellIs" dxfId="17" priority="20" operator="greaterThan">
      <formula>1</formula>
    </cfRule>
  </conditionalFormatting>
  <conditionalFormatting sqref="C53">
    <cfRule type="cellIs" dxfId="16" priority="19" operator="greaterThan">
      <formula>1</formula>
    </cfRule>
  </conditionalFormatting>
  <conditionalFormatting sqref="C57">
    <cfRule type="cellIs" dxfId="15" priority="18" operator="greaterThan">
      <formula>1</formula>
    </cfRule>
  </conditionalFormatting>
  <conditionalFormatting sqref="C70">
    <cfRule type="cellIs" dxfId="14" priority="17" operator="greaterThan">
      <formula>1</formula>
    </cfRule>
  </conditionalFormatting>
  <conditionalFormatting sqref="C75">
    <cfRule type="cellIs" dxfId="13" priority="16" operator="greaterThan">
      <formula>1</formula>
    </cfRule>
  </conditionalFormatting>
  <conditionalFormatting sqref="C80">
    <cfRule type="cellIs" dxfId="12" priority="15" operator="greaterThan">
      <formula>1</formula>
    </cfRule>
  </conditionalFormatting>
  <conditionalFormatting sqref="C85">
    <cfRule type="cellIs" dxfId="11" priority="14" operator="greaterThan">
      <formula>1</formula>
    </cfRule>
  </conditionalFormatting>
  <conditionalFormatting sqref="C90">
    <cfRule type="cellIs" dxfId="10" priority="13" operator="greaterThan">
      <formula>1</formula>
    </cfRule>
  </conditionalFormatting>
  <conditionalFormatting sqref="C100">
    <cfRule type="cellIs" dxfId="9" priority="11" operator="greaterThan">
      <formula>1</formula>
    </cfRule>
  </conditionalFormatting>
  <conditionalFormatting sqref="C115">
    <cfRule type="cellIs" dxfId="8" priority="8" operator="greaterThan">
      <formula>1</formula>
    </cfRule>
  </conditionalFormatting>
  <conditionalFormatting sqref="C110">
    <cfRule type="cellIs" dxfId="7" priority="9" operator="greaterThan">
      <formula>1</formula>
    </cfRule>
  </conditionalFormatting>
  <conditionalFormatting sqref="U1:U2">
    <cfRule type="cellIs" dxfId="6" priority="7" operator="greaterThan">
      <formula>100</formula>
    </cfRule>
  </conditionalFormatting>
  <conditionalFormatting sqref="X1:X2">
    <cfRule type="cellIs" dxfId="5" priority="6" operator="lessThan">
      <formula>0</formula>
    </cfRule>
  </conditionalFormatting>
  <conditionalFormatting sqref="H57">
    <cfRule type="cellIs" dxfId="4" priority="5" operator="greaterThan">
      <formula>1</formula>
    </cfRule>
  </conditionalFormatting>
  <conditionalFormatting sqref="H61">
    <cfRule type="cellIs" dxfId="3" priority="4" operator="greaterThan">
      <formula>1</formula>
    </cfRule>
  </conditionalFormatting>
  <conditionalFormatting sqref="H65">
    <cfRule type="cellIs" dxfId="2" priority="3" operator="greaterThan">
      <formula>1</formula>
    </cfRule>
  </conditionalFormatting>
  <conditionalFormatting sqref="N57">
    <cfRule type="cellIs" dxfId="1" priority="2" operator="greaterThan">
      <formula>1</formula>
    </cfRule>
  </conditionalFormatting>
  <conditionalFormatting sqref="N61">
    <cfRule type="cellIs" dxfId="0" priority="1" operator="greaterThan">
      <formula>1</formula>
    </cfRule>
  </conditionalFormatting>
  <dataValidations xWindow="100" yWindow="299" count="63">
    <dataValidation allowBlank="1" showInputMessage="1" showErrorMessage="1" promptTitle="Interior Room or Corridor:" prompt="Any single room or corridor up to approximately 25 square metres." sqref="F4" xr:uid="{00000000-0002-0000-0000-000000000000}"/>
    <dataValidation allowBlank="1" showInputMessage="1" showErrorMessage="1" promptTitle="Interactable Object:" prompt="Each object type within the game with player interaction (e.g. door, barrel, chest).  The cost is to account for the interaction animations." sqref="L4" xr:uid="{00000000-0002-0000-0000-000001000000}"/>
    <dataValidation allowBlank="1" showInputMessage="1" showErrorMessage="1" promptTitle="3D Renderer:" prompt="A basic 3D game engine suitable for most projects.  Includes basic physics.  Needed for development team to create the game." sqref="A4" xr:uid="{00000000-0002-0000-0000-000002000000}"/>
    <dataValidation allowBlank="1" showInputMessage="1" showErrorMessage="1" promptTitle="Cameras:" prompt="Includes camera objects in the game engine.  This allows for specification of film-like sequences within the game." sqref="A9" xr:uid="{00000000-0002-0000-0000-000003000000}"/>
    <dataValidation allowBlank="1" showInputMessage="1" showErrorMessage="1" promptTitle="Camera Case:" prompt="An establishing shot or other sequence involving only camera movement.  For example, panning across a newly discovered area.  For scenes requiring animations, an engine cutscene must be used." sqref="F9" xr:uid="{00000000-0002-0000-0000-000004000000}"/>
    <dataValidation allowBlank="1" showInputMessage="1" showErrorMessage="1" promptTitle="Static Image:" prompt="An image or painting over which music or voice over plays._x000a__x000a_NOTE - For sequences which include several images, you will need to budget for each individual image." sqref="F13" xr:uid="{00000000-0002-0000-0000-000005000000}"/>
    <dataValidation allowBlank="1" showInputMessage="1" showErrorMessage="1" promptTitle="Engine Cutscene:" prompt="An animated sequence involving coordination of multiple elements (e.g. cameras, charcter animations) to create a scene similar to those in a film._x000a__x000a_NOTE - any custom animations used in a cutscene must be budgeted for separately." sqref="F17" xr:uid="{00000000-0002-0000-0000-000006000000}"/>
    <dataValidation allowBlank="1" showInputMessage="1" showErrorMessage="1" promptTitle="Video Streaming:" prompt="Used to play pre-generated film sequences (not using the game engine)." sqref="A22" xr:uid="{00000000-0002-0000-0000-000007000000}"/>
    <dataValidation allowBlank="1" showInputMessage="1" showErrorMessage="1" promptTitle="FMV:" prompt="Effectively a short animated film created outside the game engine.  Any content can be shown, the restrictions on resources for cutscenes do not apply._x000a__x000a_NOTE - This is a very resource heavy technique and should be used sparingly." sqref="F22" xr:uid="{00000000-0002-0000-0000-000008000000}"/>
    <dataValidation type="custom" errorStyle="warning" showInputMessage="1" showErrorMessage="1" errorTitle="ERROR!" error="Engine modules only need to be purchased once to unlock their functionality." sqref="C4 C9 C22 C27 C40 C31 C49 C53 C57 C70 C75 C80 C85 C90 C95 C100 C105 C110 C115" xr:uid="{00000000-0002-0000-0000-000009000000}">
      <formula1>C4 &lt;= 1</formula1>
    </dataValidation>
    <dataValidation allowBlank="1" showInputMessage="1" showErrorMessage="1" promptTitle="Exteriors:" prompt="Adds a skybox and other options required for exterior locations to be viewed in full 3D.  Required if using exterior locations in your game._x000a__x000a_NOTE - If you plan to use streaming, you must purchase this module as well._x000a_" sqref="A27" xr:uid="{00000000-0002-0000-0000-00000A000000}"/>
    <dataValidation allowBlank="1" showInputMessage="1" showErrorMessage="1" promptTitle="Exterior Pitch:" prompt="An exterior area approximately 10,000 square metres (the size of a football pitch)._x000a__x000a_NOTE - This type of area is self-contained.  For large, contiguous areas see the 'Streaming' module." sqref="F27 F31" xr:uid="{00000000-0002-0000-0000-00000B000000}"/>
    <dataValidation allowBlank="1" showInputMessage="1" showErrorMessage="1" promptTitle="Building Type" prompt="Each kind of building to be used in your game should be budgeted for here._x000a__x000a_NOTE - This only accounts for the building's exterior as seen from outside.  Interiors must be budgeted separately." sqref="L27" xr:uid="{00000000-0002-0000-0000-00000C000000}"/>
    <dataValidation allowBlank="1" showInputMessage="1" showErrorMessage="1" promptTitle="Collection of Trees:" prompt="A selection of different tree models which can be used to populate exteriors._x000a__x000a_NOTE - This asset only needs to be purchased once but can be used across multiple areas within the game." sqref="L31" xr:uid="{00000000-0002-0000-0000-00000D000000}"/>
    <dataValidation type="custom" errorStyle="warning" showInputMessage="1" showErrorMessage="1" errorTitle="ERROR!" error="The collection of trees only needs to be purchased once." sqref="N31" xr:uid="{00000000-0002-0000-0000-00000E000000}">
      <formula1>N31 &lt;= 1</formula1>
    </dataValidation>
    <dataValidation allowBlank="1" showInputMessage="1" showErrorMessage="1" promptTitle="Additional Skybox:" prompt="One skybox is included with the 'Exteriors' module at no cost.  Any other skyboxes used in the game must be budgeted for here." sqref="L35" xr:uid="{00000000-0002-0000-0000-00000F000000}"/>
    <dataValidation allowBlank="1" showInputMessage="1" showErrorMessage="1" promptTitle="Top Down:" prompt="Allows use of a top down perspective in the game._x000a__x000a_NOTE - If top down perspective is used throughout all gameplay scenes, the 'Exteriors' module is not required to render exterior locations._x000a_" sqref="A31" xr:uid="{00000000-0002-0000-0000-000010000000}"/>
    <dataValidation allowBlank="1" showInputMessage="1" showErrorMessage="1" promptTitle="Streaming:" prompt="Required for contiguous environments and thus large exteriors._x000a__x000a_NOTE - You must also purchase the 'Exteriors' module to use streaming in your game." sqref="A40" xr:uid="{00000000-0002-0000-0000-000011000000}"/>
    <dataValidation allowBlank="1" showInputMessage="1" showErrorMessage="1" promptTitle="Exterior Town:" prompt="Allocates resources for an urban area of approximately 1 square kilometre._x000a__x000a_NOTE - This accounts only for the area itself.  Buildings, NPCs and interactive objects appearing in the town must be budgeted separately." sqref="F40" xr:uid="{00000000-0002-0000-0000-000012000000}"/>
    <dataValidation allowBlank="1" showInputMessage="1" showErrorMessage="1" promptTitle="Exterior Town:" prompt="Allocates resources for a rural area of approximately 1 square kilometre.  May also be used for bodies of water._x000a__x000a_NOTE - This accounts only for the area itself.  Buildings, trees and interactive objects appearing in the town must be budgeted separately." sqref="F44" xr:uid="{00000000-0002-0000-0000-000013000000}"/>
    <dataValidation allowBlank="1" showInputMessage="1" showErrorMessage="1" promptTitle="First Person Controls:" prompt="Standard first person controls are included in the engine e.g. mouse and keyboard or twin sticks on a gamepad." sqref="A49" xr:uid="{00000000-0002-0000-0000-000014000000}"/>
    <dataValidation allowBlank="1" showInputMessage="1" showErrorMessage="1" promptTitle="Third Person Controls:" prompt="Standard third person controls are included with the game engine e.g. single stick and action buttons on a gamepad." sqref="A53" xr:uid="{00000000-0002-0000-0000-000015000000}"/>
    <dataValidation allowBlank="1" showInputMessage="1" showErrorMessage="1" promptTitle="Map:" prompt="A simple 2D map screen showing just one location at a time is included in the game engine._x000a__x000a_NOTE - Additional functionality for this module can be added at a cost." sqref="A57" xr:uid="{00000000-0002-0000-0000-000016000000}"/>
    <dataValidation allowBlank="1" showInputMessage="1" showErrorMessage="1" promptTitle="Full Map:" prompt="Shows all nearby locations and their connectivity on the map screen." sqref="F57" xr:uid="{00000000-0002-0000-0000-000017000000}"/>
    <dataValidation allowBlank="1" showInputMessage="1" showErrorMessage="1" promptTitle="Live Mapping:" prompt="Marks player's location and direction on the map screen." sqref="F61" xr:uid="{00000000-0002-0000-0000-000018000000}"/>
    <dataValidation allowBlank="1" showInputMessage="1" showErrorMessage="1" promptTitle="Advanced Map:" prompt="Adds three dimensional mapping, fog/cloud effects, enemy positions etc." sqref="F65" xr:uid="{00000000-0002-0000-0000-000019000000}"/>
    <dataValidation allowBlank="1" showInputMessage="1" showErrorMessage="1" promptTitle="Minimap:" prompt="Displays a small amount of local map information on the main play screen." sqref="L57" xr:uid="{00000000-0002-0000-0000-00001A000000}"/>
    <dataValidation allowBlank="1" showInputMessage="1" showErrorMessage="1" promptTitle="Waypoints:" prompt="A compass with waypoint and/or on-screen markers to help guide players to their objectives." sqref="L61" xr:uid="{00000000-0002-0000-0000-00001B000000}"/>
    <dataValidation allowBlank="1" showInputMessage="1" showErrorMessage="1" promptTitle="Humanoids:" prompt="The game engine is capable of rendering a humanoid model with basic movement animations." sqref="A70" xr:uid="{00000000-0002-0000-0000-00001C000000}"/>
    <dataValidation allowBlank="1" showInputMessage="1" showErrorMessage="1" promptTitle="Humanoid Type:" prompt="Each generic humanoid model of a particular type (e.g. Dwarf Man, Elven child), including basic movement animations._x000a__x000a_NOTE - Important characters likely warrant individual models.  For other types, consider variations if you have the budget available." sqref="L70" xr:uid="{00000000-0002-0000-0000-00001D000000}"/>
    <dataValidation allowBlank="1" showInputMessage="1" showErrorMessage="1" promptTitle="Talking:" prompt="Adds humanoid talking animations to allow for conversations." sqref="A75" xr:uid="{00000000-0002-0000-0000-00001E000000}"/>
    <dataValidation allowBlank="1" showInputMessage="1" showErrorMessage="1" promptTitle="Talking Heads:" prompt="A cutscene consisting only of characters talking to each other is free if the 'Talking' engine module has already been purchased._x000a__x000a_NOTE - Cutscenes involving any animations other than talking must be budgeted as an Engine Cutscene." sqref="F75" xr:uid="{00000000-0002-0000-0000-00001F000000}"/>
    <dataValidation allowBlank="1" showInputMessage="1" showErrorMessage="1" promptTitle="Voice:" prompt="Where voice recordings will be used for dialogue rather than just text, each speaking character must be budgeted for._x000a__x000a_NOTE - While significant characters will need to have their own voice, several NPCs may share a voice within reasonable limits." sqref="L75" xr:uid="{00000000-0002-0000-0000-000020000000}"/>
    <dataValidation allowBlank="1" showInputMessage="1" showErrorMessage="1" promptTitle="Jumping:" prompt="Adds humanoid jumping animations, allowing for platform play." sqref="A80" xr:uid="{00000000-0002-0000-0000-000021000000}"/>
    <dataValidation allowBlank="1" showInputMessage="1" showErrorMessage="1" promptTitle="Platform Sequence" prompt="In addition to any models and locations used, each section of platform gameplay in the game must be budgeted for.  The cost is to account for the additional design and testing required for each segment." sqref="F80" xr:uid="{00000000-0002-0000-0000-000022000000}"/>
    <dataValidation allowBlank="1" showInputMessage="1" showErrorMessage="1" promptTitle="Climbing: " prompt="Adds humanoid climbing and clambering animations, allowing for climbing play." sqref="A85" xr:uid="{00000000-0002-0000-0000-000023000000}"/>
    <dataValidation allowBlank="1" showInputMessage="1" showErrorMessage="1" promptTitle="Climbing Sequence" prompt="In addition to any models and locations used, each section of climbing gameplay in the game must be budgeted for.  The cost is to account for the additional design and testing required for each segment." sqref="F85" xr:uid="{00000000-0002-0000-0000-000024000000}"/>
    <dataValidation allowBlank="1" showInputMessage="1" showErrorMessage="1" promptTitle="Swimming:" prompt="Adds humanoid swimming animations for water and underwater play." sqref="A90" xr:uid="{00000000-0002-0000-0000-000025000000}"/>
    <dataValidation allowBlank="1" showInputMessage="1" showErrorMessage="1" promptTitle="Swimming Sequence:" prompt="In addition to any models and locations used, each section of swimming gameplay in the game must be budgeted for.  The cost is to account for the additional design and testing required for each segment." sqref="F90" xr:uid="{00000000-0002-0000-0000-000026000000}"/>
    <dataValidation allowBlank="1" showInputMessage="1" showErrorMessage="1" promptTitle="Combat:" prompt="Adds humanoid combat animations for melee battles, ranged combat and so forth._x000a__x000a_NOTE - One weapon type is included with the engine module.  Further types must be budgeted separately." sqref="A95" xr:uid="{00000000-0002-0000-0000-000027000000}"/>
    <dataValidation allowBlank="1" showInputMessage="1" showErrorMessage="1" promptTitle="Additional Weapon:" prompt="Each type of weapon usable in combat during the game (by player, allies or enemies) additional to the 'free' weapon type purchased with the 'Combat' module." sqref="L95" xr:uid="{00000000-0002-0000-0000-000028000000}"/>
    <dataValidation allowBlank="1" showInputMessage="1" showErrorMessage="1" promptTitle="Animals &amp; Monsters:" prompt="Required for non-humanoid animated models._x000a__x000a_NOTE - One animal or monster type is included with purchase of this engine module.  Additional types must be budgeted separately." sqref="A100" xr:uid="{00000000-0002-0000-0000-000029000000}"/>
    <dataValidation allowBlank="1" showInputMessage="1" showErrorMessage="1" promptTitle="Additional Animal or Monster" prompt="Each type of animal or monster appearing in the game additional to the 'free' type included with the 'Animals &amp; Monsters' module." sqref="L100:L101 L106" xr:uid="{00000000-0002-0000-0000-00002A000000}"/>
    <dataValidation allowBlank="1" showInputMessage="1" showErrorMessage="1" promptTitle="Vehicles:" prompt="Required for using mobile vehicular models within the game (for use by player or other characters, enemies etc.)._x000a__x000a_NOTE - One vehicle is included with the purchase of this engine module.  Additional vehicle types must be budgeted separately._x000a_" sqref="A105" xr:uid="{00000000-0002-0000-0000-00002B000000}"/>
    <dataValidation allowBlank="1" showInputMessage="1" showErrorMessage="1" promptTitle="Additional Vehicle:" prompt="Each type of vehicle appearing in the game additional to the 'free' type included with the 'Vehicles' module." sqref="L105" xr:uid="{00000000-0002-0000-0000-00002C000000}"/>
    <dataValidation allowBlank="1" showInputMessage="1" showErrorMessage="1" promptTitle="Weather:" prompt="Allows for variable weather conditions in all external environments.  For example, snow, sandstorm etc." sqref="A110" xr:uid="{00000000-0002-0000-0000-00002D000000}"/>
    <dataValidation allowBlank="1" showInputMessage="1" showErrorMessage="1" promptTitle="Custom Animations:" prompt="Any additional animations not budgeted for elsewhere must be accounted for individually here._x000a__x000a_NOTE - Think carefully about events in cutscenes or QTEs when considering what is needed for your game in this category." sqref="A115" xr:uid="{00000000-0002-0000-0000-00002E000000}"/>
    <dataValidation allowBlank="1" showInputMessage="1" showErrorMessage="1" promptTitle="Custom Animation:" prompt="Any animation required to create the game which is not specified elsewhere." sqref="L115" xr:uid="{00000000-0002-0000-0000-00002F000000}"/>
    <dataValidation allowBlank="1" showInputMessage="1" showErrorMessage="1" promptTitle="Quick Time Event (QTE):" prompt="Custom animation sequences which depend upon the player's response._x000a__x000a_NOTE - For each QTE animation, you will need to purchase both a custom animation and this QTE asset." sqref="L119" xr:uid="{00000000-0002-0000-0000-000030000000}"/>
    <dataValidation allowBlank="1" showErrorMessage="1" promptTitle="3D Renderer:" prompt="A basic 3D game engine suitable for most projects.  Includes basic physics." sqref="A55 A29:A30 A24:A25 A112:A113 A35 A42:A44 A51 A33:A34 A59:A61 A72:A73 A77:A78 A82:A83 A87:A88 A92:A93 A97:A98 A102:A103 A107:A108 A117:A119" xr:uid="{00000000-0002-0000-0000-000031000000}"/>
    <dataValidation allowBlank="1" showErrorMessage="1" promptTitle="Cameras:" prompt="Includes camera objects in the game engine.  This allows for specification of film-like sequences within the game." sqref="A13" xr:uid="{00000000-0002-0000-0000-000032000000}"/>
    <dataValidation allowBlank="1" showErrorMessage="1" promptTitle="Building Type" prompt="Each kind of building to be used in your game should be budgeted for here._x000a__x000a_NOTE - This only accounts for the building's exterior as seen from outside.  Interiors must be budgeted separately." sqref="L49 L40 L53" xr:uid="{00000000-0002-0000-0000-000033000000}"/>
    <dataValidation allowBlank="1" showErrorMessage="1" promptTitle="Exterior Town:" prompt="Allocates resources for an urban area of approximately 1 square kilometre._x000a__x000a_NOTE - This accounts only for the area itself.  Buildings, NPCs and interactive objects appearing in the town must be budgeted separately." sqref="F49 F53" xr:uid="{00000000-0002-0000-0000-000034000000}"/>
    <dataValidation allowBlank="1" showErrorMessage="1" promptTitle="Voice:" prompt="Where voice recordings will be used for dialogue rather than just text, each speaking character must be budgeted for._x000a__x000a_NOTE - While significant characters will need to have their own voice, several NPCs may share a voice within reasonable limits." sqref="L85 L80 L90" xr:uid="{00000000-0002-0000-0000-000035000000}"/>
    <dataValidation allowBlank="1" showErrorMessage="1" promptTitle="Swimming Sequence:" prompt="In addition to any models and locations used, each section of swimming gameplay in the game must be budgeted for.  The cost is to account for the additional design and testing required for each segment." sqref="F95 F100 F105 F110" xr:uid="{00000000-0002-0000-0000-000036000000}"/>
    <dataValidation allowBlank="1" showErrorMessage="1" sqref="L110" xr:uid="{00000000-0002-0000-0000-000037000000}"/>
    <dataValidation allowBlank="1" showErrorMessage="1" promptTitle="Full Map:" prompt="Shows all nearby locations and their connectivity on the map screen." sqref="F70 F115" xr:uid="{00000000-0002-0000-0000-000038000000}"/>
    <dataValidation allowBlank="1" showErrorMessage="1" promptTitle="Interactable Object:" prompt="Each object type within the game with player interaction (e.g. door, barrel, chest).  The cost is to account for the interaction animations." sqref="L9 L22" xr:uid="{00000000-0002-0000-0000-000039000000}"/>
    <dataValidation type="decimal" errorStyle="warning" allowBlank="1" showInputMessage="1" showErrorMessage="1" errorTitle="ERROR!" error="Full map functionality only needs to be purchased once." sqref="H57" xr:uid="{00000000-0002-0000-0000-00003A000000}">
      <formula1>0</formula1>
      <formula2>1</formula2>
    </dataValidation>
    <dataValidation type="decimal" errorStyle="warning" allowBlank="1" showInputMessage="1" showErrorMessage="1" errorTitle="ERROR!" error="Live mapping functionality only needs to be purchased once." sqref="H61" xr:uid="{00000000-0002-0000-0000-00003B000000}">
      <formula1>0</formula1>
      <formula2>1</formula2>
    </dataValidation>
    <dataValidation type="decimal" errorStyle="warning" allowBlank="1" showInputMessage="1" showErrorMessage="1" errorTitle="ERROR!" error="Advanced map functionality only needs to be purchased once." sqref="H65" xr:uid="{00000000-0002-0000-0000-00003C000000}">
      <formula1>0</formula1>
      <formula2>1</formula2>
    </dataValidation>
    <dataValidation type="decimal" errorStyle="warning" allowBlank="1" showInputMessage="1" showErrorMessage="1" errorTitle="ERROR!" error="Minimap asset only needs to be purchased once." sqref="N57" xr:uid="{00000000-0002-0000-0000-00003D000000}">
      <formula1>0</formula1>
      <formula2>1</formula2>
    </dataValidation>
    <dataValidation type="decimal" errorStyle="warning" allowBlank="1" showInputMessage="1" showErrorMessage="1" errorTitle="ERROR!" error="Waypoints asset only needs to be purchased once." sqref="N61" xr:uid="{00000000-0002-0000-0000-00003E000000}">
      <formula1>0</formula1>
      <formula2>1</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4EAFDFB6732B429996119CBAA1A9AD" ma:contentTypeVersion="10" ma:contentTypeDescription="Create a new document." ma:contentTypeScope="" ma:versionID="8b008ca59ac0ea6b52ca22ec65743ec9">
  <xsd:schema xmlns:xsd="http://www.w3.org/2001/XMLSchema" xmlns:xs="http://www.w3.org/2001/XMLSchema" xmlns:p="http://schemas.microsoft.com/office/2006/metadata/properties" xmlns:ns3="064e9a78-e728-42b8-a140-1ba97c0f9d99" xmlns:ns4="242be883-9041-4ca9-8f82-1d0db5ec648d" targetNamespace="http://schemas.microsoft.com/office/2006/metadata/properties" ma:root="true" ma:fieldsID="ba1727d67ef67cab87695d0bfec9ce56" ns3:_="" ns4:_="">
    <xsd:import namespace="064e9a78-e728-42b8-a140-1ba97c0f9d99"/>
    <xsd:import namespace="242be883-9041-4ca9-8f82-1d0db5ec648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9a78-e728-42b8-a140-1ba97c0f9d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2be883-9041-4ca9-8f82-1d0db5ec648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42FA3A-430D-4172-BC69-B6A19F85E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9a78-e728-42b8-a140-1ba97c0f9d99"/>
    <ds:schemaRef ds:uri="242be883-9041-4ca9-8f82-1d0db5ec64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F51C36-EE55-4241-9ADA-5A81AC25D5EA}">
  <ds:schemaRefs>
    <ds:schemaRef ds:uri="http://schemas.microsoft.com/sharepoint/v3/contenttype/forms"/>
  </ds:schemaRefs>
</ds:datastoreItem>
</file>

<file path=customXml/itemProps3.xml><?xml version="1.0" encoding="utf-8"?>
<ds:datastoreItem xmlns:ds="http://schemas.openxmlformats.org/officeDocument/2006/customXml" ds:itemID="{08139739-7598-4EE0-86DF-2F9B344A4F3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64e9a78-e728-42b8-a140-1ba97c0f9d99"/>
    <ds:schemaRef ds:uri="http://purl.org/dc/elements/1.1/"/>
    <ds:schemaRef ds:uri="http://schemas.microsoft.com/office/2006/metadata/properties"/>
    <ds:schemaRef ds:uri="242be883-9041-4ca9-8f82-1d0db5ec648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Bolton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games</dc:creator>
  <cp:lastModifiedBy>Mercer, Dan</cp:lastModifiedBy>
  <dcterms:created xsi:type="dcterms:W3CDTF">2019-10-14T09:36:28Z</dcterms:created>
  <dcterms:modified xsi:type="dcterms:W3CDTF">2019-12-20T10:19:41Z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0x010100084EAFDFB6732B429996119CBAA1A9AD</vt:lpwstr>
  </property>
</Properties>
</file>